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codeName="ThisWorkbook"/>
  <mc:AlternateContent xmlns:mc="http://schemas.openxmlformats.org/markup-compatibility/2006">
    <mc:Choice Requires="x15">
      <x15ac:absPath xmlns:x15ac="http://schemas.microsoft.com/office/spreadsheetml/2010/11/ac" url="G:\Shared drives\RC Corporate (Internal Only)\Risk Management\Covid-19\Return to Ringette\Framework for Ringette\tools\"/>
    </mc:Choice>
  </mc:AlternateContent>
  <xr:revisionPtr revIDLastSave="0" documentId="13_ncr:1_{F1D92CF5-9E3A-427C-B028-4718272B1169}" xr6:coauthVersionLast="45" xr6:coauthVersionMax="45" xr10:uidLastSave="{00000000-0000-0000-0000-000000000000}"/>
  <bookViews>
    <workbookView xWindow="20423" yWindow="-98" windowWidth="14595" windowHeight="7695" xr2:uid="{00000000-000D-0000-FFFF-FFFF00000000}"/>
  </bookViews>
  <sheets>
    <sheet name="Général" sheetId="18" r:id="rId1"/>
    <sheet name="Évaluation des risques" sheetId="17" r:id="rId2"/>
    <sheet name="Liste de vérification" sheetId="15" r:id="rId3"/>
    <sheet name="Responses" sheetId="1" state="hidden" r:id="rId4"/>
    <sheet name="Summaries" sheetId="2" state="hidden" r:id="rId5"/>
    <sheet name="Risk Rating" sheetId="3" state="hidden" r:id="rId6"/>
    <sheet name="Staff Knowledge" sheetId="4" state="hidden" r:id="rId7"/>
    <sheet name="Specific Measures" sheetId="5" state="hidden" r:id="rId8"/>
    <sheet name="Emergency Readiness" sheetId="6" state="hidden" r:id="rId9"/>
    <sheet name="Isolation Capacity" sheetId="7" state="hidden" r:id="rId10"/>
    <sheet name="Stakeholder Coordination" sheetId="8" state="hidden" r:id="rId11"/>
    <sheet name="Logistics Coordination" sheetId="9" state="hidden" r:id="rId12"/>
    <sheet name="Risk Communication" sheetId="10" state="hidden" r:id="rId13"/>
    <sheet name="Public Health" sheetId="11" state="hidden" r:id="rId14"/>
    <sheet name="LUTs" sheetId="12" state="hidden" r:id="rId15"/>
  </sheets>
  <definedNames>
    <definedName name="_GoBack" localSheetId="1">'Évaluation des risques'!#REF!</definedName>
    <definedName name="_GoBack" localSheetId="2">'Liste de vérification'!#REF!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6" i="17" l="1"/>
  <c r="D35" i="17"/>
  <c r="D34" i="17"/>
  <c r="D33" i="17"/>
  <c r="D59" i="17" l="1"/>
  <c r="D58" i="17"/>
  <c r="D57" i="17"/>
  <c r="D56" i="17"/>
  <c r="D55" i="17"/>
  <c r="D54" i="17"/>
  <c r="D32" i="17"/>
  <c r="D31" i="17"/>
  <c r="D60" i="17" l="1"/>
  <c r="C6" i="15" s="1"/>
  <c r="D37" i="17"/>
  <c r="H77" i="15"/>
  <c r="D82" i="15" s="1"/>
  <c r="G77" i="15"/>
  <c r="D81" i="15" s="1"/>
  <c r="F77" i="15"/>
  <c r="D80" i="15" s="1"/>
  <c r="I74" i="15"/>
  <c r="I73" i="15"/>
  <c r="I72" i="15"/>
  <c r="I69" i="15"/>
  <c r="I64" i="15"/>
  <c r="I65" i="15"/>
  <c r="I66" i="15"/>
  <c r="I67" i="15"/>
  <c r="I68" i="15"/>
  <c r="I63" i="15"/>
  <c r="I60" i="15"/>
  <c r="I58" i="15"/>
  <c r="I56" i="15"/>
  <c r="I50" i="15"/>
  <c r="I51" i="15"/>
  <c r="I52" i="15"/>
  <c r="I53" i="15"/>
  <c r="I54" i="15"/>
  <c r="I55" i="15"/>
  <c r="I49" i="15"/>
  <c r="I43" i="15"/>
  <c r="I44" i="15"/>
  <c r="I45" i="15"/>
  <c r="I46" i="15"/>
  <c r="I42" i="15"/>
  <c r="I36" i="15"/>
  <c r="I37" i="15"/>
  <c r="I38" i="15"/>
  <c r="I39" i="15"/>
  <c r="I40" i="15"/>
  <c r="I35" i="15"/>
  <c r="I30" i="15"/>
  <c r="I31" i="15"/>
  <c r="I32" i="15"/>
  <c r="I33" i="15"/>
  <c r="I29" i="15"/>
  <c r="I24" i="15"/>
  <c r="I25" i="15"/>
  <c r="I26" i="15"/>
  <c r="I27" i="15"/>
  <c r="I23" i="15"/>
  <c r="I22" i="15"/>
  <c r="I20" i="15"/>
  <c r="I21" i="15"/>
  <c r="I19" i="15"/>
  <c r="I16" i="15"/>
  <c r="I17" i="15"/>
  <c r="I15" i="15"/>
  <c r="I13" i="15"/>
  <c r="I11" i="15"/>
  <c r="I12" i="15"/>
  <c r="I10" i="15"/>
  <c r="F79" i="15" l="1"/>
  <c r="E80" i="15" s="1"/>
  <c r="G79" i="15"/>
  <c r="E81" i="15" s="1"/>
  <c r="I59" i="15"/>
  <c r="I57" i="15"/>
  <c r="H79" i="15" l="1"/>
  <c r="E82" i="15" s="1"/>
  <c r="I77" i="15"/>
  <c r="D77" i="15" s="1"/>
  <c r="E79" i="15" s="1"/>
  <c r="G106" i="2" l="1"/>
  <c r="G107" i="2"/>
  <c r="G108" i="2"/>
  <c r="G109" i="2"/>
  <c r="G110" i="2"/>
  <c r="G1" i="2"/>
  <c r="C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B2" i="2"/>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A2" i="2"/>
  <c r="A3"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C1" i="2"/>
  <c r="B1" i="2"/>
  <c r="A1" i="2"/>
  <c r="J2" i="3"/>
  <c r="J3" i="3"/>
  <c r="J4" i="3"/>
  <c r="J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I2" i="3"/>
  <c r="I3" i="3"/>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H2" i="3"/>
  <c r="H3" i="3"/>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G2" i="3"/>
  <c r="G3"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F2" i="3"/>
  <c r="F3"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E2" i="3"/>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D2" i="3"/>
  <c r="D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C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B2" i="3"/>
  <c r="B3" i="3"/>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A2" i="3"/>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J1" i="3"/>
  <c r="I1" i="3"/>
  <c r="H1" i="3"/>
  <c r="G1" i="3"/>
  <c r="F1" i="3"/>
  <c r="E1" i="3"/>
  <c r="D1" i="3"/>
  <c r="C1" i="3"/>
  <c r="B1" i="3"/>
  <c r="A1" i="3"/>
  <c r="B2" i="11"/>
  <c r="B3" i="11"/>
  <c r="B4" i="11"/>
  <c r="B5" i="11"/>
  <c r="B6" i="11"/>
  <c r="B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A2" i="11"/>
  <c r="A3" i="1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E2" i="11"/>
  <c r="E3" i="11"/>
  <c r="E4" i="11"/>
  <c r="E5" i="11"/>
  <c r="E6"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D2" i="11"/>
  <c r="D3" i="11"/>
  <c r="D4" i="11"/>
  <c r="D5"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C2" i="11"/>
  <c r="C3" i="11"/>
  <c r="C4" i="11"/>
  <c r="C5" i="11"/>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C75" i="11"/>
  <c r="C76" i="11"/>
  <c r="C77" i="11"/>
  <c r="C78" i="11"/>
  <c r="C79" i="11"/>
  <c r="C80" i="11"/>
  <c r="C81" i="11"/>
  <c r="C82" i="11"/>
  <c r="C83" i="11"/>
  <c r="C84" i="11"/>
  <c r="C85" i="11"/>
  <c r="C86" i="11"/>
  <c r="C87" i="11"/>
  <c r="C88" i="11"/>
  <c r="C89" i="11"/>
  <c r="C90" i="11"/>
  <c r="C91" i="11"/>
  <c r="C92" i="11"/>
  <c r="C93" i="11"/>
  <c r="C94" i="11"/>
  <c r="C95" i="11"/>
  <c r="C96" i="11"/>
  <c r="C97" i="11"/>
  <c r="C98" i="11"/>
  <c r="C99" i="11"/>
  <c r="C100" i="11"/>
  <c r="C101" i="11"/>
  <c r="C102" i="11"/>
  <c r="C103" i="11"/>
  <c r="C104" i="11"/>
  <c r="C105" i="11"/>
  <c r="C106" i="11"/>
  <c r="C107" i="11"/>
  <c r="C108" i="11"/>
  <c r="C109" i="11"/>
  <c r="C110" i="11"/>
  <c r="C111" i="11"/>
  <c r="C112" i="11"/>
  <c r="C113" i="11"/>
  <c r="C114" i="11"/>
  <c r="C115" i="11"/>
  <c r="C116" i="11"/>
  <c r="C117" i="11"/>
  <c r="C118" i="11"/>
  <c r="E1" i="11"/>
  <c r="D1" i="11"/>
  <c r="C1" i="11"/>
  <c r="B1" i="11"/>
  <c r="A1" i="11"/>
  <c r="G2" i="10"/>
  <c r="G3" i="10"/>
  <c r="G4" i="10"/>
  <c r="G5" i="10"/>
  <c r="G6" i="10"/>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 r="G64" i="10"/>
  <c r="G65" i="10"/>
  <c r="G66" i="10"/>
  <c r="G67" i="10"/>
  <c r="G68" i="10"/>
  <c r="G69" i="10"/>
  <c r="G70" i="10"/>
  <c r="G71" i="10"/>
  <c r="G72" i="10"/>
  <c r="G73" i="10"/>
  <c r="G74" i="10"/>
  <c r="G75" i="10"/>
  <c r="G76" i="10"/>
  <c r="G77" i="10"/>
  <c r="G78" i="10"/>
  <c r="G79" i="10"/>
  <c r="G80" i="10"/>
  <c r="G81" i="10"/>
  <c r="G82" i="10"/>
  <c r="G83" i="10"/>
  <c r="G84" i="10"/>
  <c r="G85" i="10"/>
  <c r="G86" i="10"/>
  <c r="G87" i="10"/>
  <c r="G88" i="10"/>
  <c r="G89" i="10"/>
  <c r="G90" i="10"/>
  <c r="G91" i="10"/>
  <c r="G92" i="10"/>
  <c r="G93" i="10"/>
  <c r="G94" i="10"/>
  <c r="G95" i="10"/>
  <c r="G96" i="10"/>
  <c r="G97" i="10"/>
  <c r="G98" i="10"/>
  <c r="G99" i="10"/>
  <c r="G100" i="10"/>
  <c r="G101" i="10"/>
  <c r="G102" i="10"/>
  <c r="G103" i="10"/>
  <c r="G104" i="10"/>
  <c r="G105" i="10"/>
  <c r="G106" i="10"/>
  <c r="G107" i="10"/>
  <c r="G108" i="10"/>
  <c r="G109" i="10"/>
  <c r="G110" i="10"/>
  <c r="G111" i="10"/>
  <c r="G112" i="10"/>
  <c r="G113" i="10"/>
  <c r="G114" i="10"/>
  <c r="G115" i="10"/>
  <c r="G116" i="10"/>
  <c r="G117" i="10"/>
  <c r="G118" i="10"/>
  <c r="F2" i="10"/>
  <c r="F3" i="10"/>
  <c r="F4" i="10"/>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07" i="10"/>
  <c r="F108" i="10"/>
  <c r="F109" i="10"/>
  <c r="F110" i="10"/>
  <c r="F111" i="10"/>
  <c r="F112" i="10"/>
  <c r="F113" i="10"/>
  <c r="F114" i="10"/>
  <c r="F115" i="10"/>
  <c r="F116" i="10"/>
  <c r="F117" i="10"/>
  <c r="F118" i="10"/>
  <c r="E2" i="10"/>
  <c r="E3" i="10"/>
  <c r="E4" i="10"/>
  <c r="E5" i="10"/>
  <c r="E6" i="10"/>
  <c r="E7" i="10"/>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E105" i="10"/>
  <c r="E106" i="10"/>
  <c r="E107" i="10"/>
  <c r="E108" i="10"/>
  <c r="E109" i="10"/>
  <c r="E110" i="10"/>
  <c r="E111" i="10"/>
  <c r="E112" i="10"/>
  <c r="E113" i="10"/>
  <c r="E114" i="10"/>
  <c r="E115" i="10"/>
  <c r="E116" i="10"/>
  <c r="E117" i="10"/>
  <c r="E118" i="10"/>
  <c r="D2" i="10"/>
  <c r="D3" i="10"/>
  <c r="D4" i="10"/>
  <c r="D5" i="10"/>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118" i="10"/>
  <c r="C2" i="10"/>
  <c r="C3" i="10"/>
  <c r="C4" i="10"/>
  <c r="C5" i="10"/>
  <c r="C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89" i="10"/>
  <c r="C90" i="10"/>
  <c r="C91" i="10"/>
  <c r="C92" i="10"/>
  <c r="C93" i="10"/>
  <c r="C94" i="10"/>
  <c r="C95" i="10"/>
  <c r="C96" i="10"/>
  <c r="C97" i="10"/>
  <c r="C98" i="10"/>
  <c r="C99" i="10"/>
  <c r="C100" i="10"/>
  <c r="C101" i="10"/>
  <c r="C102" i="10"/>
  <c r="C103" i="10"/>
  <c r="C104" i="10"/>
  <c r="C105" i="10"/>
  <c r="C106" i="10"/>
  <c r="C107" i="10"/>
  <c r="C108" i="10"/>
  <c r="C109" i="10"/>
  <c r="C110" i="10"/>
  <c r="C111" i="10"/>
  <c r="C112" i="10"/>
  <c r="C113" i="10"/>
  <c r="C114" i="10"/>
  <c r="C115" i="10"/>
  <c r="C116" i="10"/>
  <c r="C117" i="10"/>
  <c r="C118" i="10"/>
  <c r="B2" i="10"/>
  <c r="B3" i="10"/>
  <c r="B4"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A2" i="10"/>
  <c r="A3" i="10"/>
  <c r="A4"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G1" i="10"/>
  <c r="F1" i="10"/>
  <c r="E1" i="10"/>
  <c r="D1" i="10"/>
  <c r="C1" i="10"/>
  <c r="B1" i="10"/>
  <c r="A1" i="10"/>
  <c r="E2" i="9"/>
  <c r="E3" i="9"/>
  <c r="E4" i="9"/>
  <c r="E5" i="9"/>
  <c r="E6" i="9"/>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E79" i="9"/>
  <c r="E80" i="9"/>
  <c r="E81" i="9"/>
  <c r="E82" i="9"/>
  <c r="E83" i="9"/>
  <c r="E84" i="9"/>
  <c r="E85" i="9"/>
  <c r="E86" i="9"/>
  <c r="E87" i="9"/>
  <c r="E88" i="9"/>
  <c r="E89" i="9"/>
  <c r="E90" i="9"/>
  <c r="E91" i="9"/>
  <c r="E92" i="9"/>
  <c r="E93" i="9"/>
  <c r="E94" i="9"/>
  <c r="E95" i="9"/>
  <c r="E96" i="9"/>
  <c r="E97" i="9"/>
  <c r="E98" i="9"/>
  <c r="E99" i="9"/>
  <c r="E100" i="9"/>
  <c r="E101" i="9"/>
  <c r="E102" i="9"/>
  <c r="E103" i="9"/>
  <c r="E104" i="9"/>
  <c r="E105" i="9"/>
  <c r="E106" i="9"/>
  <c r="E107" i="9"/>
  <c r="E108" i="9"/>
  <c r="E109" i="9"/>
  <c r="E110" i="9"/>
  <c r="E111" i="9"/>
  <c r="E112" i="9"/>
  <c r="E113" i="9"/>
  <c r="E114" i="9"/>
  <c r="E115" i="9"/>
  <c r="E116" i="9"/>
  <c r="E117" i="9"/>
  <c r="E118" i="9"/>
  <c r="D2" i="9"/>
  <c r="D3" i="9"/>
  <c r="D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4" i="9"/>
  <c r="D115" i="9"/>
  <c r="D116" i="9"/>
  <c r="D117" i="9"/>
  <c r="D118" i="9"/>
  <c r="C2" i="9"/>
  <c r="C3" i="9"/>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89" i="9"/>
  <c r="C90" i="9"/>
  <c r="C91" i="9"/>
  <c r="C92" i="9"/>
  <c r="C93" i="9"/>
  <c r="C94" i="9"/>
  <c r="C95" i="9"/>
  <c r="C96" i="9"/>
  <c r="C97" i="9"/>
  <c r="C98" i="9"/>
  <c r="C99" i="9"/>
  <c r="C100" i="9"/>
  <c r="C101" i="9"/>
  <c r="C102" i="9"/>
  <c r="C103" i="9"/>
  <c r="C104" i="9"/>
  <c r="C105" i="9"/>
  <c r="C106" i="9"/>
  <c r="C107" i="9"/>
  <c r="C108" i="9"/>
  <c r="C109" i="9"/>
  <c r="C110" i="9"/>
  <c r="C111" i="9"/>
  <c r="C112" i="9"/>
  <c r="C113" i="9"/>
  <c r="C114" i="9"/>
  <c r="C115" i="9"/>
  <c r="C116" i="9"/>
  <c r="C117" i="9"/>
  <c r="C118" i="9"/>
  <c r="E1" i="9"/>
  <c r="D1" i="9"/>
  <c r="C1" i="9"/>
  <c r="B2" i="9"/>
  <c r="B3" i="9"/>
  <c r="B4" i="9"/>
  <c r="B5" i="9"/>
  <c r="B6" i="9"/>
  <c r="B7" i="9"/>
  <c r="B8" i="9"/>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13" i="9"/>
  <c r="B114" i="9"/>
  <c r="B115" i="9"/>
  <c r="B116" i="9"/>
  <c r="B117" i="9"/>
  <c r="B118" i="9"/>
  <c r="A2" i="9"/>
  <c r="A3" i="9"/>
  <c r="A4" i="9"/>
  <c r="A5" i="9"/>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16" i="9"/>
  <c r="A117" i="9"/>
  <c r="A118" i="9"/>
  <c r="B1" i="9"/>
  <c r="A1" i="9"/>
  <c r="D2" i="8"/>
  <c r="D3" i="8"/>
  <c r="D4" i="8"/>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C2" i="8"/>
  <c r="C3" i="8"/>
  <c r="C4"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D1" i="8"/>
  <c r="C1" i="8"/>
  <c r="B2" i="8"/>
  <c r="B3" i="8"/>
  <c r="B4" i="8"/>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A2" i="8"/>
  <c r="A3" i="8"/>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B1" i="8"/>
  <c r="A1" i="8"/>
  <c r="G2" i="7"/>
  <c r="G3" i="7"/>
  <c r="G4" i="7"/>
  <c r="G5" i="7"/>
  <c r="G6" i="7"/>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F2" i="7"/>
  <c r="F3" i="7"/>
  <c r="F4" i="7"/>
  <c r="F5" i="7"/>
  <c r="F6" i="7"/>
  <c r="F7"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E2" i="7"/>
  <c r="E3" i="7"/>
  <c r="E4" i="7"/>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D2" i="7"/>
  <c r="D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C2" i="7"/>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G1" i="7"/>
  <c r="F1" i="7"/>
  <c r="E1" i="7"/>
  <c r="D1" i="7"/>
  <c r="C1" i="7"/>
  <c r="B2" i="7"/>
  <c r="B3" i="7"/>
  <c r="B4" i="7"/>
  <c r="B5" i="7"/>
  <c r="B6" i="7"/>
  <c r="B7" i="7"/>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A2" i="7"/>
  <c r="A3" i="7"/>
  <c r="A4"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B1" i="7"/>
  <c r="A1" i="7"/>
  <c r="X19" i="6"/>
  <c r="X20" i="6"/>
  <c r="X21" i="6"/>
  <c r="X22" i="6"/>
  <c r="X23" i="6"/>
  <c r="X24" i="6"/>
  <c r="X25" i="6"/>
  <c r="X26" i="6"/>
  <c r="X27" i="6"/>
  <c r="X28" i="6"/>
  <c r="X29" i="6"/>
  <c r="X30" i="6"/>
  <c r="X31" i="6"/>
  <c r="X32" i="6"/>
  <c r="X33" i="6"/>
  <c r="X34" i="6"/>
  <c r="X35" i="6"/>
  <c r="X36" i="6"/>
  <c r="X37" i="6"/>
  <c r="X38" i="6"/>
  <c r="X39" i="6"/>
  <c r="X40" i="6"/>
  <c r="X41" i="6"/>
  <c r="X42" i="6"/>
  <c r="X43" i="6"/>
  <c r="X44" i="6"/>
  <c r="X45" i="6"/>
  <c r="X46" i="6"/>
  <c r="X47" i="6"/>
  <c r="X48" i="6"/>
  <c r="X49" i="6"/>
  <c r="X50" i="6"/>
  <c r="X51" i="6"/>
  <c r="X52" i="6"/>
  <c r="X53" i="6"/>
  <c r="X54" i="6"/>
  <c r="X55" i="6"/>
  <c r="X56" i="6"/>
  <c r="X57" i="6"/>
  <c r="X58" i="6"/>
  <c r="X59" i="6"/>
  <c r="X60" i="6"/>
  <c r="X61" i="6"/>
  <c r="X62" i="6"/>
  <c r="X63" i="6"/>
  <c r="X64" i="6"/>
  <c r="X65" i="6"/>
  <c r="X66" i="6"/>
  <c r="X67" i="6"/>
  <c r="X68" i="6"/>
  <c r="X69" i="6"/>
  <c r="X70" i="6"/>
  <c r="X71" i="6"/>
  <c r="X72" i="6"/>
  <c r="X73" i="6"/>
  <c r="X74" i="6"/>
  <c r="X75" i="6"/>
  <c r="X76" i="6"/>
  <c r="X77" i="6"/>
  <c r="X78" i="6"/>
  <c r="X79" i="6"/>
  <c r="X80" i="6"/>
  <c r="X81" i="6"/>
  <c r="X82" i="6"/>
  <c r="X83" i="6"/>
  <c r="X84" i="6"/>
  <c r="X85" i="6"/>
  <c r="X86" i="6"/>
  <c r="X87" i="6"/>
  <c r="X88" i="6"/>
  <c r="X89" i="6"/>
  <c r="X90" i="6"/>
  <c r="X91" i="6"/>
  <c r="X92" i="6"/>
  <c r="X93" i="6"/>
  <c r="X94" i="6"/>
  <c r="X95" i="6"/>
  <c r="X96" i="6"/>
  <c r="X97" i="6"/>
  <c r="X98" i="6"/>
  <c r="X99" i="6"/>
  <c r="X100" i="6"/>
  <c r="X101" i="6"/>
  <c r="X102" i="6"/>
  <c r="X103" i="6"/>
  <c r="X104" i="6"/>
  <c r="X105" i="6"/>
  <c r="X106" i="6"/>
  <c r="X107" i="6"/>
  <c r="X108" i="6"/>
  <c r="X109" i="6"/>
  <c r="X110" i="6"/>
  <c r="X111" i="6"/>
  <c r="X112" i="6"/>
  <c r="X113" i="6"/>
  <c r="X114" i="6"/>
  <c r="X115" i="6"/>
  <c r="X116" i="6"/>
  <c r="X117" i="6"/>
  <c r="X118" i="6"/>
  <c r="X2" i="6"/>
  <c r="X3" i="6"/>
  <c r="X4" i="6"/>
  <c r="X5" i="6"/>
  <c r="X6" i="6"/>
  <c r="X7" i="6"/>
  <c r="X8" i="6"/>
  <c r="X9" i="6"/>
  <c r="X10" i="6"/>
  <c r="X11" i="6"/>
  <c r="X12" i="6"/>
  <c r="X13" i="6"/>
  <c r="X14" i="6"/>
  <c r="X15" i="6"/>
  <c r="X16" i="6"/>
  <c r="X17" i="6"/>
  <c r="X18" i="6"/>
  <c r="W19" i="6"/>
  <c r="W20" i="6"/>
  <c r="W21" i="6"/>
  <c r="W22" i="6"/>
  <c r="W23" i="6"/>
  <c r="W24" i="6"/>
  <c r="W25" i="6"/>
  <c r="W26" i="6"/>
  <c r="W27" i="6"/>
  <c r="W28" i="6"/>
  <c r="W29" i="6"/>
  <c r="W30" i="6"/>
  <c r="W31" i="6"/>
  <c r="W32" i="6"/>
  <c r="W33" i="6"/>
  <c r="W34" i="6"/>
  <c r="W35" i="6"/>
  <c r="W36" i="6"/>
  <c r="W37" i="6"/>
  <c r="W38" i="6"/>
  <c r="W39" i="6"/>
  <c r="W40" i="6"/>
  <c r="W41" i="6"/>
  <c r="W42" i="6"/>
  <c r="W43" i="6"/>
  <c r="W44" i="6"/>
  <c r="W45" i="6"/>
  <c r="W46" i="6"/>
  <c r="W47" i="6"/>
  <c r="W48" i="6"/>
  <c r="W49" i="6"/>
  <c r="W50" i="6"/>
  <c r="W51" i="6"/>
  <c r="W52" i="6"/>
  <c r="W53" i="6"/>
  <c r="W54" i="6"/>
  <c r="W55" i="6"/>
  <c r="W56" i="6"/>
  <c r="W57" i="6"/>
  <c r="W58" i="6"/>
  <c r="W59" i="6"/>
  <c r="W60" i="6"/>
  <c r="W61" i="6"/>
  <c r="W62" i="6"/>
  <c r="W63" i="6"/>
  <c r="W64" i="6"/>
  <c r="W65" i="6"/>
  <c r="W66" i="6"/>
  <c r="W67" i="6"/>
  <c r="W68" i="6"/>
  <c r="W69" i="6"/>
  <c r="W70" i="6"/>
  <c r="W71" i="6"/>
  <c r="W72" i="6"/>
  <c r="W73" i="6"/>
  <c r="W74" i="6"/>
  <c r="W75" i="6"/>
  <c r="W76" i="6"/>
  <c r="W77" i="6"/>
  <c r="W78" i="6"/>
  <c r="W79" i="6"/>
  <c r="W80" i="6"/>
  <c r="W81" i="6"/>
  <c r="W82" i="6"/>
  <c r="W83" i="6"/>
  <c r="W84" i="6"/>
  <c r="W85" i="6"/>
  <c r="W86" i="6"/>
  <c r="W87" i="6"/>
  <c r="W88" i="6"/>
  <c r="W89" i="6"/>
  <c r="W90" i="6"/>
  <c r="W91" i="6"/>
  <c r="W92" i="6"/>
  <c r="W93" i="6"/>
  <c r="W94" i="6"/>
  <c r="W95" i="6"/>
  <c r="W96" i="6"/>
  <c r="W97" i="6"/>
  <c r="W98" i="6"/>
  <c r="W99" i="6"/>
  <c r="W100" i="6"/>
  <c r="W101" i="6"/>
  <c r="W102" i="6"/>
  <c r="W103" i="6"/>
  <c r="W104" i="6"/>
  <c r="W105" i="6"/>
  <c r="W106" i="6"/>
  <c r="W107" i="6"/>
  <c r="W108" i="6"/>
  <c r="W109" i="6"/>
  <c r="W110" i="6"/>
  <c r="W111" i="6"/>
  <c r="W112" i="6"/>
  <c r="W113" i="6"/>
  <c r="W114" i="6"/>
  <c r="W115" i="6"/>
  <c r="W116" i="6"/>
  <c r="W117" i="6"/>
  <c r="W118" i="6"/>
  <c r="W2" i="6"/>
  <c r="W3" i="6"/>
  <c r="W4" i="6"/>
  <c r="W5" i="6"/>
  <c r="W6" i="6"/>
  <c r="W7" i="6"/>
  <c r="W8" i="6"/>
  <c r="W9" i="6"/>
  <c r="W10" i="6"/>
  <c r="W11" i="6"/>
  <c r="W12" i="6"/>
  <c r="W13" i="6"/>
  <c r="W14" i="6"/>
  <c r="W15" i="6"/>
  <c r="W16" i="6"/>
  <c r="W17" i="6"/>
  <c r="W18" i="6"/>
  <c r="V19" i="6"/>
  <c r="V20" i="6"/>
  <c r="V21" i="6"/>
  <c r="V22" i="6"/>
  <c r="V23" i="6"/>
  <c r="V24" i="6"/>
  <c r="V25" i="6"/>
  <c r="V26" i="6"/>
  <c r="V27" i="6"/>
  <c r="V28" i="6"/>
  <c r="V29" i="6"/>
  <c r="V30" i="6"/>
  <c r="V31" i="6"/>
  <c r="V32" i="6"/>
  <c r="V33" i="6"/>
  <c r="V34" i="6"/>
  <c r="V35" i="6"/>
  <c r="V36" i="6"/>
  <c r="V37" i="6"/>
  <c r="V38" i="6"/>
  <c r="V39" i="6"/>
  <c r="V40" i="6"/>
  <c r="V41" i="6"/>
  <c r="V42" i="6"/>
  <c r="V43" i="6"/>
  <c r="V44" i="6"/>
  <c r="V45" i="6"/>
  <c r="V46" i="6"/>
  <c r="V47" i="6"/>
  <c r="V48" i="6"/>
  <c r="V49" i="6"/>
  <c r="V50" i="6"/>
  <c r="V51" i="6"/>
  <c r="V52" i="6"/>
  <c r="V53" i="6"/>
  <c r="V54" i="6"/>
  <c r="V55" i="6"/>
  <c r="V56" i="6"/>
  <c r="V57" i="6"/>
  <c r="V58" i="6"/>
  <c r="V59" i="6"/>
  <c r="V60" i="6"/>
  <c r="V61" i="6"/>
  <c r="V62" i="6"/>
  <c r="V63" i="6"/>
  <c r="V64" i="6"/>
  <c r="V65" i="6"/>
  <c r="V66" i="6"/>
  <c r="V67" i="6"/>
  <c r="V68" i="6"/>
  <c r="V69" i="6"/>
  <c r="V70" i="6"/>
  <c r="V71" i="6"/>
  <c r="V72" i="6"/>
  <c r="V73" i="6"/>
  <c r="V74" i="6"/>
  <c r="V75" i="6"/>
  <c r="V76" i="6"/>
  <c r="V77" i="6"/>
  <c r="V78" i="6"/>
  <c r="V79" i="6"/>
  <c r="V80" i="6"/>
  <c r="V81" i="6"/>
  <c r="V82" i="6"/>
  <c r="V83" i="6"/>
  <c r="V84" i="6"/>
  <c r="V85" i="6"/>
  <c r="V86" i="6"/>
  <c r="V87" i="6"/>
  <c r="V88" i="6"/>
  <c r="V89" i="6"/>
  <c r="V90" i="6"/>
  <c r="V91" i="6"/>
  <c r="V92" i="6"/>
  <c r="V93" i="6"/>
  <c r="V94" i="6"/>
  <c r="V95" i="6"/>
  <c r="V96" i="6"/>
  <c r="V97" i="6"/>
  <c r="V98" i="6"/>
  <c r="V99" i="6"/>
  <c r="V100" i="6"/>
  <c r="V101" i="6"/>
  <c r="V102" i="6"/>
  <c r="V103" i="6"/>
  <c r="V104" i="6"/>
  <c r="V105" i="6"/>
  <c r="V106" i="6"/>
  <c r="V107" i="6"/>
  <c r="V108" i="6"/>
  <c r="V109" i="6"/>
  <c r="V110" i="6"/>
  <c r="V111" i="6"/>
  <c r="V112" i="6"/>
  <c r="V113" i="6"/>
  <c r="V114" i="6"/>
  <c r="V115" i="6"/>
  <c r="V116" i="6"/>
  <c r="V117" i="6"/>
  <c r="V118" i="6"/>
  <c r="V2" i="6"/>
  <c r="V3" i="6"/>
  <c r="V4" i="6"/>
  <c r="V5" i="6"/>
  <c r="V6" i="6"/>
  <c r="V7" i="6"/>
  <c r="V8" i="6"/>
  <c r="V9" i="6"/>
  <c r="V10" i="6"/>
  <c r="V11" i="6"/>
  <c r="V12" i="6"/>
  <c r="V13" i="6"/>
  <c r="V14" i="6"/>
  <c r="V15" i="6"/>
  <c r="V16" i="6"/>
  <c r="V17" i="6"/>
  <c r="V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54" i="6"/>
  <c r="U55" i="6"/>
  <c r="U56" i="6"/>
  <c r="U57" i="6"/>
  <c r="U58" i="6"/>
  <c r="U59" i="6"/>
  <c r="U60" i="6"/>
  <c r="U61" i="6"/>
  <c r="U62" i="6"/>
  <c r="U63" i="6"/>
  <c r="U64" i="6"/>
  <c r="U65" i="6"/>
  <c r="U66" i="6"/>
  <c r="U67" i="6"/>
  <c r="U68" i="6"/>
  <c r="U69" i="6"/>
  <c r="U70" i="6"/>
  <c r="U71" i="6"/>
  <c r="U72" i="6"/>
  <c r="U73" i="6"/>
  <c r="U74" i="6"/>
  <c r="U75" i="6"/>
  <c r="U76" i="6"/>
  <c r="U77" i="6"/>
  <c r="U78" i="6"/>
  <c r="U79" i="6"/>
  <c r="U80" i="6"/>
  <c r="U81" i="6"/>
  <c r="U82" i="6"/>
  <c r="U83" i="6"/>
  <c r="U84" i="6"/>
  <c r="U85" i="6"/>
  <c r="U86" i="6"/>
  <c r="U87" i="6"/>
  <c r="U88" i="6"/>
  <c r="U89" i="6"/>
  <c r="U90" i="6"/>
  <c r="U91" i="6"/>
  <c r="U92" i="6"/>
  <c r="U93" i="6"/>
  <c r="U94" i="6"/>
  <c r="U95" i="6"/>
  <c r="U96" i="6"/>
  <c r="U97" i="6"/>
  <c r="U98" i="6"/>
  <c r="U99" i="6"/>
  <c r="U100" i="6"/>
  <c r="U101" i="6"/>
  <c r="U102" i="6"/>
  <c r="U103" i="6"/>
  <c r="U104" i="6"/>
  <c r="U105" i="6"/>
  <c r="U106" i="6"/>
  <c r="U107" i="6"/>
  <c r="U108" i="6"/>
  <c r="U109" i="6"/>
  <c r="U110" i="6"/>
  <c r="U111" i="6"/>
  <c r="U112" i="6"/>
  <c r="U113" i="6"/>
  <c r="U114" i="6"/>
  <c r="U115" i="6"/>
  <c r="U116" i="6"/>
  <c r="U117" i="6"/>
  <c r="U118" i="6"/>
  <c r="U2" i="6"/>
  <c r="U3" i="6"/>
  <c r="U4" i="6"/>
  <c r="U5" i="6"/>
  <c r="U6" i="6"/>
  <c r="U7" i="6"/>
  <c r="U8" i="6"/>
  <c r="U9" i="6"/>
  <c r="U10" i="6"/>
  <c r="U11" i="6"/>
  <c r="U12" i="6"/>
  <c r="U13" i="6"/>
  <c r="U14" i="6"/>
  <c r="U15" i="6"/>
  <c r="U16" i="6"/>
  <c r="U17" i="6"/>
  <c r="U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c r="T89" i="6"/>
  <c r="T90" i="6"/>
  <c r="T91" i="6"/>
  <c r="T92" i="6"/>
  <c r="T93" i="6"/>
  <c r="T94" i="6"/>
  <c r="T95" i="6"/>
  <c r="T96" i="6"/>
  <c r="T97" i="6"/>
  <c r="T98" i="6"/>
  <c r="T99" i="6"/>
  <c r="T100" i="6"/>
  <c r="T101" i="6"/>
  <c r="T102" i="6"/>
  <c r="T103" i="6"/>
  <c r="T104" i="6"/>
  <c r="T105" i="6"/>
  <c r="T106" i="6"/>
  <c r="T107" i="6"/>
  <c r="T108" i="6"/>
  <c r="T109" i="6"/>
  <c r="T110" i="6"/>
  <c r="T111" i="6"/>
  <c r="T112" i="6"/>
  <c r="T113" i="6"/>
  <c r="T114" i="6"/>
  <c r="T115" i="6"/>
  <c r="T116" i="6"/>
  <c r="T117" i="6"/>
  <c r="T118" i="6"/>
  <c r="T2" i="6"/>
  <c r="T3" i="6"/>
  <c r="T4" i="6"/>
  <c r="T5" i="6"/>
  <c r="T6" i="6"/>
  <c r="T7" i="6"/>
  <c r="T8" i="6"/>
  <c r="T9" i="6"/>
  <c r="T10" i="6"/>
  <c r="T11" i="6"/>
  <c r="T12" i="6"/>
  <c r="T13" i="6"/>
  <c r="T14" i="6"/>
  <c r="T15" i="6"/>
  <c r="T16" i="6"/>
  <c r="T17" i="6"/>
  <c r="T18" i="6"/>
  <c r="S19" i="6"/>
  <c r="S20" i="6"/>
  <c r="S21" i="6"/>
  <c r="S22" i="6"/>
  <c r="S23" i="6"/>
  <c r="S24" i="6"/>
  <c r="S25" i="6"/>
  <c r="S26" i="6"/>
  <c r="S27" i="6"/>
  <c r="S28" i="6"/>
  <c r="S29" i="6"/>
  <c r="S30" i="6"/>
  <c r="S31" i="6"/>
  <c r="S32" i="6"/>
  <c r="S33" i="6"/>
  <c r="S34" i="6"/>
  <c r="S35" i="6"/>
  <c r="S36" i="6"/>
  <c r="S37" i="6"/>
  <c r="S38" i="6"/>
  <c r="S39" i="6"/>
  <c r="S40" i="6"/>
  <c r="S41" i="6"/>
  <c r="S42" i="6"/>
  <c r="S43" i="6"/>
  <c r="S44" i="6"/>
  <c r="S45" i="6"/>
  <c r="S46" i="6"/>
  <c r="S47" i="6"/>
  <c r="S48" i="6"/>
  <c r="S49" i="6"/>
  <c r="S50" i="6"/>
  <c r="S51" i="6"/>
  <c r="S52" i="6"/>
  <c r="S53" i="6"/>
  <c r="S54" i="6"/>
  <c r="S55" i="6"/>
  <c r="S56" i="6"/>
  <c r="S57" i="6"/>
  <c r="S58" i="6"/>
  <c r="S59" i="6"/>
  <c r="S60" i="6"/>
  <c r="S61" i="6"/>
  <c r="S62" i="6"/>
  <c r="S63" i="6"/>
  <c r="S64" i="6"/>
  <c r="S65" i="6"/>
  <c r="S66" i="6"/>
  <c r="S67" i="6"/>
  <c r="S68" i="6"/>
  <c r="S69" i="6"/>
  <c r="S70" i="6"/>
  <c r="S71" i="6"/>
  <c r="S72" i="6"/>
  <c r="S73" i="6"/>
  <c r="S74" i="6"/>
  <c r="S75" i="6"/>
  <c r="S76" i="6"/>
  <c r="S77" i="6"/>
  <c r="S78" i="6"/>
  <c r="S79" i="6"/>
  <c r="S80" i="6"/>
  <c r="S81" i="6"/>
  <c r="S82" i="6"/>
  <c r="S83" i="6"/>
  <c r="S84" i="6"/>
  <c r="S85" i="6"/>
  <c r="S86" i="6"/>
  <c r="S87" i="6"/>
  <c r="S88" i="6"/>
  <c r="S89" i="6"/>
  <c r="S90" i="6"/>
  <c r="S91" i="6"/>
  <c r="S92" i="6"/>
  <c r="S93" i="6"/>
  <c r="S94" i="6"/>
  <c r="S95" i="6"/>
  <c r="S96" i="6"/>
  <c r="S97" i="6"/>
  <c r="S98" i="6"/>
  <c r="S99" i="6"/>
  <c r="S100" i="6"/>
  <c r="S101" i="6"/>
  <c r="S102" i="6"/>
  <c r="S103" i="6"/>
  <c r="S104" i="6"/>
  <c r="S105" i="6"/>
  <c r="S106" i="6"/>
  <c r="S107" i="6"/>
  <c r="S108" i="6"/>
  <c r="S109" i="6"/>
  <c r="S110" i="6"/>
  <c r="S111" i="6"/>
  <c r="S112" i="6"/>
  <c r="S113" i="6"/>
  <c r="S114" i="6"/>
  <c r="S115" i="6"/>
  <c r="S116" i="6"/>
  <c r="S117" i="6"/>
  <c r="S118" i="6"/>
  <c r="S2" i="6"/>
  <c r="S3" i="6"/>
  <c r="S4" i="6"/>
  <c r="S5" i="6"/>
  <c r="S6" i="6"/>
  <c r="S7" i="6"/>
  <c r="S8" i="6"/>
  <c r="S9" i="6"/>
  <c r="S10" i="6"/>
  <c r="S11" i="6"/>
  <c r="S12" i="6"/>
  <c r="S13" i="6"/>
  <c r="S14" i="6"/>
  <c r="S15" i="6"/>
  <c r="S16" i="6"/>
  <c r="S17" i="6"/>
  <c r="S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57" i="6"/>
  <c r="R58" i="6"/>
  <c r="R59" i="6"/>
  <c r="R60" i="6"/>
  <c r="R61" i="6"/>
  <c r="R62" i="6"/>
  <c r="R63" i="6"/>
  <c r="R64" i="6"/>
  <c r="R65" i="6"/>
  <c r="R66" i="6"/>
  <c r="R67" i="6"/>
  <c r="R68" i="6"/>
  <c r="R69" i="6"/>
  <c r="R70" i="6"/>
  <c r="R71" i="6"/>
  <c r="R72" i="6"/>
  <c r="R73" i="6"/>
  <c r="R74" i="6"/>
  <c r="R75" i="6"/>
  <c r="R76" i="6"/>
  <c r="R77" i="6"/>
  <c r="R78" i="6"/>
  <c r="R79" i="6"/>
  <c r="R80" i="6"/>
  <c r="R81" i="6"/>
  <c r="R82" i="6"/>
  <c r="R83" i="6"/>
  <c r="R84" i="6"/>
  <c r="R85" i="6"/>
  <c r="R86" i="6"/>
  <c r="R87" i="6"/>
  <c r="R88" i="6"/>
  <c r="R89" i="6"/>
  <c r="R90" i="6"/>
  <c r="R91" i="6"/>
  <c r="R92" i="6"/>
  <c r="R93" i="6"/>
  <c r="R94" i="6"/>
  <c r="R95" i="6"/>
  <c r="R96" i="6"/>
  <c r="R97" i="6"/>
  <c r="R98" i="6"/>
  <c r="R99" i="6"/>
  <c r="R100" i="6"/>
  <c r="R101" i="6"/>
  <c r="R102" i="6"/>
  <c r="R103" i="6"/>
  <c r="R104" i="6"/>
  <c r="R105" i="6"/>
  <c r="R106" i="6"/>
  <c r="R107" i="6"/>
  <c r="R108" i="6"/>
  <c r="R109" i="6"/>
  <c r="R110" i="6"/>
  <c r="R111" i="6"/>
  <c r="R112" i="6"/>
  <c r="R113" i="6"/>
  <c r="R114" i="6"/>
  <c r="R115" i="6"/>
  <c r="R116" i="6"/>
  <c r="R117" i="6"/>
  <c r="R118" i="6"/>
  <c r="R2" i="6"/>
  <c r="R3" i="6"/>
  <c r="R4" i="6"/>
  <c r="R5" i="6"/>
  <c r="R6" i="6"/>
  <c r="R7" i="6"/>
  <c r="R8" i="6"/>
  <c r="R9" i="6"/>
  <c r="R10" i="6"/>
  <c r="R11" i="6"/>
  <c r="R12" i="6"/>
  <c r="R13" i="6"/>
  <c r="R14" i="6"/>
  <c r="R15" i="6"/>
  <c r="R16" i="6"/>
  <c r="R17" i="6"/>
  <c r="R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Q90" i="6"/>
  <c r="Q91" i="6"/>
  <c r="Q92" i="6"/>
  <c r="Q93" i="6"/>
  <c r="Q94" i="6"/>
  <c r="Q95" i="6"/>
  <c r="Q96" i="6"/>
  <c r="Q97" i="6"/>
  <c r="Q98" i="6"/>
  <c r="Q99" i="6"/>
  <c r="Q100" i="6"/>
  <c r="Q101" i="6"/>
  <c r="Q102" i="6"/>
  <c r="Q103" i="6"/>
  <c r="Q104" i="6"/>
  <c r="Q105" i="6"/>
  <c r="Q106" i="6"/>
  <c r="Q107" i="6"/>
  <c r="Q108" i="6"/>
  <c r="Q109" i="6"/>
  <c r="Q110" i="6"/>
  <c r="Q111" i="6"/>
  <c r="Q112" i="6"/>
  <c r="Q113" i="6"/>
  <c r="Q114" i="6"/>
  <c r="Q115" i="6"/>
  <c r="Q116" i="6"/>
  <c r="Q117" i="6"/>
  <c r="Q118" i="6"/>
  <c r="Q2" i="6"/>
  <c r="Q3" i="6"/>
  <c r="Q4" i="6"/>
  <c r="Q5" i="6"/>
  <c r="Q6" i="6"/>
  <c r="Q7" i="6"/>
  <c r="Q8" i="6"/>
  <c r="Q9" i="6"/>
  <c r="Q10" i="6"/>
  <c r="Q11" i="6"/>
  <c r="Q12" i="6"/>
  <c r="Q13" i="6"/>
  <c r="Q14" i="6"/>
  <c r="Q15" i="6"/>
  <c r="Q16" i="6"/>
  <c r="Q17" i="6"/>
  <c r="Q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P71" i="6"/>
  <c r="P72" i="6"/>
  <c r="P73" i="6"/>
  <c r="P74" i="6"/>
  <c r="P75" i="6"/>
  <c r="P76" i="6"/>
  <c r="P77" i="6"/>
  <c r="P78" i="6"/>
  <c r="P79" i="6"/>
  <c r="P80" i="6"/>
  <c r="P81" i="6"/>
  <c r="P82" i="6"/>
  <c r="P83" i="6"/>
  <c r="P84" i="6"/>
  <c r="P85" i="6"/>
  <c r="P86" i="6"/>
  <c r="P87" i="6"/>
  <c r="P88" i="6"/>
  <c r="P89" i="6"/>
  <c r="P90" i="6"/>
  <c r="P91" i="6"/>
  <c r="P92" i="6"/>
  <c r="P93" i="6"/>
  <c r="P94" i="6"/>
  <c r="P95" i="6"/>
  <c r="P96" i="6"/>
  <c r="P97" i="6"/>
  <c r="P98" i="6"/>
  <c r="P99" i="6"/>
  <c r="P100" i="6"/>
  <c r="P101" i="6"/>
  <c r="P102" i="6"/>
  <c r="P103" i="6"/>
  <c r="P104" i="6"/>
  <c r="P105" i="6"/>
  <c r="P106" i="6"/>
  <c r="P107" i="6"/>
  <c r="P108" i="6"/>
  <c r="P109" i="6"/>
  <c r="P110" i="6"/>
  <c r="P111" i="6"/>
  <c r="P112" i="6"/>
  <c r="P113" i="6"/>
  <c r="P114" i="6"/>
  <c r="P115" i="6"/>
  <c r="P116" i="6"/>
  <c r="P117" i="6"/>
  <c r="P118" i="6"/>
  <c r="P2" i="6"/>
  <c r="P3" i="6"/>
  <c r="P4" i="6"/>
  <c r="P5" i="6"/>
  <c r="P6" i="6"/>
  <c r="P7" i="6"/>
  <c r="P8" i="6"/>
  <c r="P9" i="6"/>
  <c r="P10" i="6"/>
  <c r="P11" i="6"/>
  <c r="P12" i="6"/>
  <c r="P13" i="6"/>
  <c r="P14" i="6"/>
  <c r="P15" i="6"/>
  <c r="P16" i="6"/>
  <c r="P17" i="6"/>
  <c r="P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107" i="6"/>
  <c r="O108" i="6"/>
  <c r="O109" i="6"/>
  <c r="O110" i="6"/>
  <c r="O111" i="6"/>
  <c r="O112" i="6"/>
  <c r="O113" i="6"/>
  <c r="O114" i="6"/>
  <c r="O115" i="6"/>
  <c r="O116" i="6"/>
  <c r="O117" i="6"/>
  <c r="O118" i="6"/>
  <c r="O2" i="6"/>
  <c r="O3" i="6"/>
  <c r="O4" i="6"/>
  <c r="O5" i="6"/>
  <c r="O6" i="6"/>
  <c r="O7" i="6"/>
  <c r="O8" i="6"/>
  <c r="O9" i="6"/>
  <c r="O10" i="6"/>
  <c r="O11" i="6"/>
  <c r="O12" i="6"/>
  <c r="O13" i="6"/>
  <c r="O14" i="6"/>
  <c r="O15" i="6"/>
  <c r="O16" i="6"/>
  <c r="O17" i="6"/>
  <c r="O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111" i="6"/>
  <c r="N112" i="6"/>
  <c r="N113" i="6"/>
  <c r="N114" i="6"/>
  <c r="N115" i="6"/>
  <c r="N116" i="6"/>
  <c r="N117" i="6"/>
  <c r="N118" i="6"/>
  <c r="N2" i="6"/>
  <c r="N3" i="6"/>
  <c r="N4" i="6"/>
  <c r="N5" i="6"/>
  <c r="N6" i="6"/>
  <c r="N7" i="6"/>
  <c r="N8" i="6"/>
  <c r="N9" i="6"/>
  <c r="N10" i="6"/>
  <c r="N11" i="6"/>
  <c r="N12" i="6"/>
  <c r="N13" i="6"/>
  <c r="N14" i="6"/>
  <c r="N15" i="6"/>
  <c r="N16" i="6"/>
  <c r="N17" i="6"/>
  <c r="N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110" i="6"/>
  <c r="M111" i="6"/>
  <c r="M112" i="6"/>
  <c r="M113" i="6"/>
  <c r="M114" i="6"/>
  <c r="M115" i="6"/>
  <c r="M116" i="6"/>
  <c r="M117" i="6"/>
  <c r="M118" i="6"/>
  <c r="M2" i="6"/>
  <c r="M3" i="6"/>
  <c r="M4" i="6"/>
  <c r="M5" i="6"/>
  <c r="M6" i="6"/>
  <c r="M7" i="6"/>
  <c r="M8" i="6"/>
  <c r="M9" i="6"/>
  <c r="M10" i="6"/>
  <c r="M11" i="6"/>
  <c r="M12" i="6"/>
  <c r="M13" i="6"/>
  <c r="M14" i="6"/>
  <c r="M15" i="6"/>
  <c r="M16" i="6"/>
  <c r="M17" i="6"/>
  <c r="M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2" i="6"/>
  <c r="L3" i="6"/>
  <c r="L4" i="6"/>
  <c r="L5" i="6"/>
  <c r="L6" i="6"/>
  <c r="L7" i="6"/>
  <c r="L8" i="6"/>
  <c r="L9" i="6"/>
  <c r="L10" i="6"/>
  <c r="L11" i="6"/>
  <c r="L12" i="6"/>
  <c r="L13" i="6"/>
  <c r="L14" i="6"/>
  <c r="L15" i="6"/>
  <c r="L16" i="6"/>
  <c r="L17" i="6"/>
  <c r="L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K2" i="6"/>
  <c r="K3" i="6"/>
  <c r="K4" i="6"/>
  <c r="K5" i="6"/>
  <c r="K6" i="6"/>
  <c r="K7" i="6"/>
  <c r="K8" i="6"/>
  <c r="K9" i="6"/>
  <c r="K10" i="6"/>
  <c r="K11" i="6"/>
  <c r="K12" i="6"/>
  <c r="K13" i="6"/>
  <c r="K14" i="6"/>
  <c r="K15" i="6"/>
  <c r="K16" i="6"/>
  <c r="K17" i="6"/>
  <c r="K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2" i="6"/>
  <c r="J3" i="6"/>
  <c r="J4" i="6"/>
  <c r="J5" i="6"/>
  <c r="J6" i="6"/>
  <c r="J7" i="6"/>
  <c r="J8" i="6"/>
  <c r="J9" i="6"/>
  <c r="J10" i="6"/>
  <c r="J11" i="6"/>
  <c r="J12" i="6"/>
  <c r="J13" i="6"/>
  <c r="J14" i="6"/>
  <c r="J15" i="6"/>
  <c r="J16" i="6"/>
  <c r="J17" i="6"/>
  <c r="J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2" i="6"/>
  <c r="I3" i="6"/>
  <c r="I4" i="6"/>
  <c r="I5" i="6"/>
  <c r="I6" i="6"/>
  <c r="I7" i="6"/>
  <c r="I8" i="6"/>
  <c r="I9" i="6"/>
  <c r="I10" i="6"/>
  <c r="I11" i="6"/>
  <c r="I12" i="6"/>
  <c r="I13" i="6"/>
  <c r="I14" i="6"/>
  <c r="I15" i="6"/>
  <c r="I16" i="6"/>
  <c r="I17" i="6"/>
  <c r="I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2" i="6"/>
  <c r="H3" i="6"/>
  <c r="H4" i="6"/>
  <c r="H5" i="6"/>
  <c r="H6" i="6"/>
  <c r="H7" i="6"/>
  <c r="H8" i="6"/>
  <c r="H9" i="6"/>
  <c r="H10" i="6"/>
  <c r="H11" i="6"/>
  <c r="H12" i="6"/>
  <c r="H13" i="6"/>
  <c r="H14" i="6"/>
  <c r="H15" i="6"/>
  <c r="H16" i="6"/>
  <c r="H17" i="6"/>
  <c r="H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2" i="6"/>
  <c r="G3" i="6"/>
  <c r="G4" i="6"/>
  <c r="G5" i="6"/>
  <c r="G6" i="6"/>
  <c r="G7" i="6"/>
  <c r="G8" i="6"/>
  <c r="G9" i="6"/>
  <c r="G10" i="6"/>
  <c r="G11" i="6"/>
  <c r="G12" i="6"/>
  <c r="G13" i="6"/>
  <c r="G14" i="6"/>
  <c r="G15" i="6"/>
  <c r="G16" i="6"/>
  <c r="G17" i="6"/>
  <c r="G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2" i="6"/>
  <c r="F3" i="6"/>
  <c r="F4" i="6"/>
  <c r="F5" i="6"/>
  <c r="F6" i="6"/>
  <c r="F7" i="6"/>
  <c r="F8" i="6"/>
  <c r="F9" i="6"/>
  <c r="F10" i="6"/>
  <c r="F11" i="6"/>
  <c r="F12" i="6"/>
  <c r="F13" i="6"/>
  <c r="F14" i="6"/>
  <c r="F15" i="6"/>
  <c r="F16" i="6"/>
  <c r="F17" i="6"/>
  <c r="F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2" i="6"/>
  <c r="E3" i="6"/>
  <c r="E4" i="6"/>
  <c r="E5" i="6"/>
  <c r="E6" i="6"/>
  <c r="E7" i="6"/>
  <c r="E8" i="6"/>
  <c r="E9" i="6"/>
  <c r="E10" i="6"/>
  <c r="E11" i="6"/>
  <c r="E12" i="6"/>
  <c r="E13" i="6"/>
  <c r="E14" i="6"/>
  <c r="E15" i="6"/>
  <c r="E16" i="6"/>
  <c r="E17" i="6"/>
  <c r="E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2" i="6"/>
  <c r="D3" i="6"/>
  <c r="D4" i="6"/>
  <c r="D5" i="6"/>
  <c r="D6" i="6"/>
  <c r="D7" i="6"/>
  <c r="D8" i="6"/>
  <c r="D9" i="6"/>
  <c r="D10" i="6"/>
  <c r="D11" i="6"/>
  <c r="D12" i="6"/>
  <c r="D13" i="6"/>
  <c r="D14" i="6"/>
  <c r="D15" i="6"/>
  <c r="D16" i="6"/>
  <c r="D17" i="6"/>
  <c r="D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2" i="6"/>
  <c r="C3" i="6"/>
  <c r="C4" i="6"/>
  <c r="C5" i="6"/>
  <c r="C6" i="6"/>
  <c r="C7" i="6"/>
  <c r="C8" i="6"/>
  <c r="C9" i="6"/>
  <c r="C10" i="6"/>
  <c r="C11" i="6"/>
  <c r="C12" i="6"/>
  <c r="C13" i="6"/>
  <c r="C14" i="6"/>
  <c r="C15" i="6"/>
  <c r="C16" i="6"/>
  <c r="C17" i="6"/>
  <c r="C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2" i="6"/>
  <c r="B3" i="6"/>
  <c r="B4" i="6"/>
  <c r="B5" i="6"/>
  <c r="B6" i="6"/>
  <c r="B7" i="6"/>
  <c r="B8" i="6"/>
  <c r="B9" i="6"/>
  <c r="B10" i="6"/>
  <c r="B11" i="6"/>
  <c r="B12" i="6"/>
  <c r="B13" i="6"/>
  <c r="B14" i="6"/>
  <c r="B15" i="6"/>
  <c r="B16" i="6"/>
  <c r="B17" i="6"/>
  <c r="B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2" i="6"/>
  <c r="A3" i="6"/>
  <c r="A4" i="6"/>
  <c r="A5" i="6"/>
  <c r="A6" i="6"/>
  <c r="A7" i="6"/>
  <c r="A8" i="6"/>
  <c r="A9" i="6"/>
  <c r="A10" i="6"/>
  <c r="A11" i="6"/>
  <c r="A12" i="6"/>
  <c r="A13" i="6"/>
  <c r="A14" i="6"/>
  <c r="A15" i="6"/>
  <c r="A16" i="6"/>
  <c r="A17" i="6"/>
  <c r="A18" i="6"/>
  <c r="X1" i="6"/>
  <c r="W1" i="6"/>
  <c r="V1" i="6"/>
  <c r="U1" i="6"/>
  <c r="T1" i="6"/>
  <c r="S1" i="6"/>
  <c r="R1" i="6"/>
  <c r="K1" i="6"/>
  <c r="Q1" i="6"/>
  <c r="P1" i="6"/>
  <c r="O1" i="6"/>
  <c r="N1" i="6"/>
  <c r="M1" i="6"/>
  <c r="L1" i="6"/>
  <c r="J1" i="6"/>
  <c r="I1" i="6"/>
  <c r="H1" i="6"/>
  <c r="G1" i="6"/>
  <c r="F1" i="6"/>
  <c r="E1" i="6"/>
  <c r="D1" i="6"/>
  <c r="C1" i="6"/>
  <c r="B1" i="6"/>
  <c r="A1" i="6"/>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301" i="5"/>
  <c r="I302" i="5"/>
  <c r="I303" i="5"/>
  <c r="I304" i="5"/>
  <c r="I305" i="5"/>
  <c r="I306" i="5"/>
  <c r="I307" i="5"/>
  <c r="I308" i="5"/>
  <c r="I309" i="5"/>
  <c r="I310" i="5"/>
  <c r="I311" i="5"/>
  <c r="I312" i="5"/>
  <c r="I313" i="5"/>
  <c r="I314" i="5"/>
  <c r="I315" i="5"/>
  <c r="I316" i="5"/>
  <c r="I317" i="5"/>
  <c r="I318" i="5"/>
  <c r="I319" i="5"/>
  <c r="I320" i="5"/>
  <c r="I321" i="5"/>
  <c r="I322" i="5"/>
  <c r="I323" i="5"/>
  <c r="I324" i="5"/>
  <c r="I325" i="5"/>
  <c r="I326" i="5"/>
  <c r="I327" i="5"/>
  <c r="I328" i="5"/>
  <c r="I329" i="5"/>
  <c r="I330" i="5"/>
  <c r="I331" i="5"/>
  <c r="I332" i="5"/>
  <c r="I333" i="5"/>
  <c r="I334" i="5"/>
  <c r="I335" i="5"/>
  <c r="I336" i="5"/>
  <c r="I337" i="5"/>
  <c r="I338" i="5"/>
  <c r="I339" i="5"/>
  <c r="I340" i="5"/>
  <c r="I341" i="5"/>
  <c r="I342" i="5"/>
  <c r="I343" i="5"/>
  <c r="I344" i="5"/>
  <c r="I345" i="5"/>
  <c r="I346" i="5"/>
  <c r="I347" i="5"/>
  <c r="I348" i="5"/>
  <c r="I349" i="5"/>
  <c r="I350" i="5"/>
  <c r="I351" i="5"/>
  <c r="I352" i="5"/>
  <c r="I353" i="5"/>
  <c r="I354" i="5"/>
  <c r="I355" i="5"/>
  <c r="I356" i="5"/>
  <c r="I357" i="5"/>
  <c r="I358" i="5"/>
  <c r="I359" i="5"/>
  <c r="I360" i="5"/>
  <c r="I361" i="5"/>
  <c r="I362" i="5"/>
  <c r="I363" i="5"/>
  <c r="I364" i="5"/>
  <c r="I365" i="5"/>
  <c r="I366" i="5"/>
  <c r="I367" i="5"/>
  <c r="I368" i="5"/>
  <c r="I369" i="5"/>
  <c r="I370" i="5"/>
  <c r="I371" i="5"/>
  <c r="I372" i="5"/>
  <c r="I373" i="5"/>
  <c r="I374" i="5"/>
  <c r="I375" i="5"/>
  <c r="I376" i="5"/>
  <c r="I377" i="5"/>
  <c r="I378" i="5"/>
  <c r="I379" i="5"/>
  <c r="I380" i="5"/>
  <c r="I381" i="5"/>
  <c r="I382" i="5"/>
  <c r="I383" i="5"/>
  <c r="I384" i="5"/>
  <c r="I385" i="5"/>
  <c r="I386" i="5"/>
  <c r="I387" i="5"/>
  <c r="I388" i="5"/>
  <c r="I389" i="5"/>
  <c r="I390" i="5"/>
  <c r="I391" i="5"/>
  <c r="I392" i="5"/>
  <c r="I393" i="5"/>
  <c r="I394" i="5"/>
  <c r="I395" i="5"/>
  <c r="I396" i="5"/>
  <c r="I397" i="5"/>
  <c r="I398" i="5"/>
  <c r="I399" i="5"/>
  <c r="I400" i="5"/>
  <c r="I401" i="5"/>
  <c r="I402" i="5"/>
  <c r="I403" i="5"/>
  <c r="I404" i="5"/>
  <c r="I405" i="5"/>
  <c r="I406" i="5"/>
  <c r="I407" i="5"/>
  <c r="I408" i="5"/>
  <c r="I409" i="5"/>
  <c r="I410" i="5"/>
  <c r="I411" i="5"/>
  <c r="I412" i="5"/>
  <c r="I413" i="5"/>
  <c r="I414" i="5"/>
  <c r="I415" i="5"/>
  <c r="I416" i="5"/>
  <c r="I417" i="5"/>
  <c r="I418" i="5"/>
  <c r="I419" i="5"/>
  <c r="I420" i="5"/>
  <c r="I421" i="5"/>
  <c r="I422" i="5"/>
  <c r="I423" i="5"/>
  <c r="I424" i="5"/>
  <c r="I425" i="5"/>
  <c r="I426" i="5"/>
  <c r="I427" i="5"/>
  <c r="I428" i="5"/>
  <c r="I429" i="5"/>
  <c r="I430" i="5"/>
  <c r="I431" i="5"/>
  <c r="I432" i="5"/>
  <c r="I433" i="5"/>
  <c r="I434" i="5"/>
  <c r="I435" i="5"/>
  <c r="I436" i="5"/>
  <c r="I437" i="5"/>
  <c r="I438" i="5"/>
  <c r="I439" i="5"/>
  <c r="I440" i="5"/>
  <c r="I441" i="5"/>
  <c r="I442" i="5"/>
  <c r="I443" i="5"/>
  <c r="I444" i="5"/>
  <c r="I445" i="5"/>
  <c r="I446" i="5"/>
  <c r="I447" i="5"/>
  <c r="I448" i="5"/>
  <c r="I449" i="5"/>
  <c r="I450" i="5"/>
  <c r="I451" i="5"/>
  <c r="I452" i="5"/>
  <c r="I453" i="5"/>
  <c r="I454" i="5"/>
  <c r="I455" i="5"/>
  <c r="I456" i="5"/>
  <c r="I457" i="5"/>
  <c r="I458" i="5"/>
  <c r="I459" i="5"/>
  <c r="I460" i="5"/>
  <c r="I461" i="5"/>
  <c r="I462" i="5"/>
  <c r="I463" i="5"/>
  <c r="I464" i="5"/>
  <c r="I465" i="5"/>
  <c r="I466" i="5"/>
  <c r="I467" i="5"/>
  <c r="I468" i="5"/>
  <c r="I469" i="5"/>
  <c r="I470" i="5"/>
  <c r="I471" i="5"/>
  <c r="I472" i="5"/>
  <c r="I473" i="5"/>
  <c r="I474" i="5"/>
  <c r="I475" i="5"/>
  <c r="I476" i="5"/>
  <c r="I477" i="5"/>
  <c r="I478" i="5"/>
  <c r="I479" i="5"/>
  <c r="I480" i="5"/>
  <c r="I481" i="5"/>
  <c r="I482" i="5"/>
  <c r="I483" i="5"/>
  <c r="I484" i="5"/>
  <c r="I485" i="5"/>
  <c r="I486" i="5"/>
  <c r="I487" i="5"/>
  <c r="I488" i="5"/>
  <c r="I489" i="5"/>
  <c r="I490" i="5"/>
  <c r="I491" i="5"/>
  <c r="I492" i="5"/>
  <c r="I493" i="5"/>
  <c r="I494" i="5"/>
  <c r="I495" i="5"/>
  <c r="I496" i="5"/>
  <c r="I497" i="5"/>
  <c r="I498" i="5"/>
  <c r="I499" i="5"/>
  <c r="I500" i="5"/>
  <c r="I501" i="5"/>
  <c r="I502" i="5"/>
  <c r="I503" i="5"/>
  <c r="I504" i="5"/>
  <c r="I505" i="5"/>
  <c r="I506" i="5"/>
  <c r="I507" i="5"/>
  <c r="I508" i="5"/>
  <c r="I509" i="5"/>
  <c r="I510" i="5"/>
  <c r="I511" i="5"/>
  <c r="I512" i="5"/>
  <c r="I513" i="5"/>
  <c r="I514" i="5"/>
  <c r="I515" i="5"/>
  <c r="I516" i="5"/>
  <c r="I517" i="5"/>
  <c r="I518" i="5"/>
  <c r="I519" i="5"/>
  <c r="I520" i="5"/>
  <c r="I521" i="5"/>
  <c r="I522" i="5"/>
  <c r="I523" i="5"/>
  <c r="I524" i="5"/>
  <c r="I525" i="5"/>
  <c r="I526" i="5"/>
  <c r="I527" i="5"/>
  <c r="I528" i="5"/>
  <c r="I529" i="5"/>
  <c r="I530" i="5"/>
  <c r="I531" i="5"/>
  <c r="I532" i="5"/>
  <c r="I533" i="5"/>
  <c r="I534" i="5"/>
  <c r="I535" i="5"/>
  <c r="I536" i="5"/>
  <c r="I537" i="5"/>
  <c r="I538" i="5"/>
  <c r="I539" i="5"/>
  <c r="I540" i="5"/>
  <c r="I541" i="5"/>
  <c r="I542" i="5"/>
  <c r="I543" i="5"/>
  <c r="I544" i="5"/>
  <c r="I545" i="5"/>
  <c r="I546" i="5"/>
  <c r="I547" i="5"/>
  <c r="I548" i="5"/>
  <c r="I549" i="5"/>
  <c r="I550" i="5"/>
  <c r="I551" i="5"/>
  <c r="I552" i="5"/>
  <c r="I553" i="5"/>
  <c r="I554" i="5"/>
  <c r="I555" i="5"/>
  <c r="I556" i="5"/>
  <c r="I557" i="5"/>
  <c r="I558" i="5"/>
  <c r="I559" i="5"/>
  <c r="I560" i="5"/>
  <c r="I561" i="5"/>
  <c r="I562" i="5"/>
  <c r="I563" i="5"/>
  <c r="I564" i="5"/>
  <c r="I565" i="5"/>
  <c r="I566" i="5"/>
  <c r="I567" i="5"/>
  <c r="I568" i="5"/>
  <c r="I569" i="5"/>
  <c r="I570" i="5"/>
  <c r="I571" i="5"/>
  <c r="I572" i="5"/>
  <c r="I573" i="5"/>
  <c r="I574" i="5"/>
  <c r="I575" i="5"/>
  <c r="I576" i="5"/>
  <c r="I577" i="5"/>
  <c r="I578" i="5"/>
  <c r="I579" i="5"/>
  <c r="I580" i="5"/>
  <c r="I581" i="5"/>
  <c r="I582" i="5"/>
  <c r="I583" i="5"/>
  <c r="I584" i="5"/>
  <c r="I585" i="5"/>
  <c r="I586" i="5"/>
  <c r="I587" i="5"/>
  <c r="I588" i="5"/>
  <c r="I589" i="5"/>
  <c r="I590" i="5"/>
  <c r="I591" i="5"/>
  <c r="I592" i="5"/>
  <c r="I593" i="5"/>
  <c r="I594" i="5"/>
  <c r="I595" i="5"/>
  <c r="I596" i="5"/>
  <c r="I597" i="5"/>
  <c r="I598" i="5"/>
  <c r="I599" i="5"/>
  <c r="I600" i="5"/>
  <c r="I601" i="5"/>
  <c r="I602" i="5"/>
  <c r="I603" i="5"/>
  <c r="I604" i="5"/>
  <c r="I605" i="5"/>
  <c r="I606"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328" i="5"/>
  <c r="H329" i="5"/>
  <c r="H330" i="5"/>
  <c r="H331" i="5"/>
  <c r="H332" i="5"/>
  <c r="H333" i="5"/>
  <c r="H334" i="5"/>
  <c r="H335" i="5"/>
  <c r="H336" i="5"/>
  <c r="H337" i="5"/>
  <c r="H338" i="5"/>
  <c r="H339" i="5"/>
  <c r="H340" i="5"/>
  <c r="H341" i="5"/>
  <c r="H342" i="5"/>
  <c r="H343" i="5"/>
  <c r="H344" i="5"/>
  <c r="H345" i="5"/>
  <c r="H346" i="5"/>
  <c r="H347" i="5"/>
  <c r="H348" i="5"/>
  <c r="H349" i="5"/>
  <c r="H350" i="5"/>
  <c r="H351" i="5"/>
  <c r="H352" i="5"/>
  <c r="H353" i="5"/>
  <c r="H354" i="5"/>
  <c r="H355" i="5"/>
  <c r="H356" i="5"/>
  <c r="H357" i="5"/>
  <c r="H358" i="5"/>
  <c r="H359" i="5"/>
  <c r="H360" i="5"/>
  <c r="H361" i="5"/>
  <c r="H362" i="5"/>
  <c r="H363" i="5"/>
  <c r="H364" i="5"/>
  <c r="H365" i="5"/>
  <c r="H366" i="5"/>
  <c r="H367" i="5"/>
  <c r="H368" i="5"/>
  <c r="H369" i="5"/>
  <c r="H370" i="5"/>
  <c r="H371" i="5"/>
  <c r="H372" i="5"/>
  <c r="H373" i="5"/>
  <c r="H374" i="5"/>
  <c r="H375" i="5"/>
  <c r="H376" i="5"/>
  <c r="H377" i="5"/>
  <c r="H378" i="5"/>
  <c r="H379" i="5"/>
  <c r="H380" i="5"/>
  <c r="H381" i="5"/>
  <c r="H382" i="5"/>
  <c r="H383" i="5"/>
  <c r="H384" i="5"/>
  <c r="H385" i="5"/>
  <c r="H386" i="5"/>
  <c r="H387" i="5"/>
  <c r="H388" i="5"/>
  <c r="H389" i="5"/>
  <c r="H390" i="5"/>
  <c r="H391" i="5"/>
  <c r="H392" i="5"/>
  <c r="H393" i="5"/>
  <c r="H394" i="5"/>
  <c r="H395" i="5"/>
  <c r="H396" i="5"/>
  <c r="H397" i="5"/>
  <c r="H398" i="5"/>
  <c r="H399" i="5"/>
  <c r="H400" i="5"/>
  <c r="H401" i="5"/>
  <c r="H402" i="5"/>
  <c r="H403" i="5"/>
  <c r="H404" i="5"/>
  <c r="H405" i="5"/>
  <c r="H406" i="5"/>
  <c r="H407" i="5"/>
  <c r="H408" i="5"/>
  <c r="H409" i="5"/>
  <c r="H410" i="5"/>
  <c r="H411" i="5"/>
  <c r="H412" i="5"/>
  <c r="H413" i="5"/>
  <c r="H414" i="5"/>
  <c r="H415" i="5"/>
  <c r="H416" i="5"/>
  <c r="H417" i="5"/>
  <c r="H418" i="5"/>
  <c r="H419" i="5"/>
  <c r="H420" i="5"/>
  <c r="H421" i="5"/>
  <c r="H422" i="5"/>
  <c r="H423" i="5"/>
  <c r="H424" i="5"/>
  <c r="H425" i="5"/>
  <c r="H426" i="5"/>
  <c r="H427" i="5"/>
  <c r="H428" i="5"/>
  <c r="H429" i="5"/>
  <c r="H430" i="5"/>
  <c r="H431" i="5"/>
  <c r="H432" i="5"/>
  <c r="H433" i="5"/>
  <c r="H434" i="5"/>
  <c r="H435" i="5"/>
  <c r="H436" i="5"/>
  <c r="H437" i="5"/>
  <c r="H438" i="5"/>
  <c r="H439" i="5"/>
  <c r="H440" i="5"/>
  <c r="H441" i="5"/>
  <c r="H442" i="5"/>
  <c r="H443" i="5"/>
  <c r="H444" i="5"/>
  <c r="H445" i="5"/>
  <c r="H446" i="5"/>
  <c r="H447" i="5"/>
  <c r="H448" i="5"/>
  <c r="H449" i="5"/>
  <c r="H450" i="5"/>
  <c r="H451" i="5"/>
  <c r="H452" i="5"/>
  <c r="H453" i="5"/>
  <c r="H454" i="5"/>
  <c r="H455" i="5"/>
  <c r="H456" i="5"/>
  <c r="H457" i="5"/>
  <c r="H458" i="5"/>
  <c r="H459" i="5"/>
  <c r="H460" i="5"/>
  <c r="H461" i="5"/>
  <c r="H462" i="5"/>
  <c r="H463" i="5"/>
  <c r="H464" i="5"/>
  <c r="H465" i="5"/>
  <c r="H466" i="5"/>
  <c r="H467" i="5"/>
  <c r="H468" i="5"/>
  <c r="H469" i="5"/>
  <c r="H470" i="5"/>
  <c r="H471" i="5"/>
  <c r="H472" i="5"/>
  <c r="H473" i="5"/>
  <c r="H474" i="5"/>
  <c r="H475" i="5"/>
  <c r="H476" i="5"/>
  <c r="H477" i="5"/>
  <c r="H478" i="5"/>
  <c r="H479" i="5"/>
  <c r="H480" i="5"/>
  <c r="H481" i="5"/>
  <c r="H482" i="5"/>
  <c r="H483" i="5"/>
  <c r="H484" i="5"/>
  <c r="H485" i="5"/>
  <c r="H486" i="5"/>
  <c r="H487" i="5"/>
  <c r="H488" i="5"/>
  <c r="H489" i="5"/>
  <c r="H490" i="5"/>
  <c r="H491" i="5"/>
  <c r="H492" i="5"/>
  <c r="H493" i="5"/>
  <c r="H494" i="5"/>
  <c r="H495" i="5"/>
  <c r="H496" i="5"/>
  <c r="H497" i="5"/>
  <c r="H498" i="5"/>
  <c r="H499" i="5"/>
  <c r="H500" i="5"/>
  <c r="H501" i="5"/>
  <c r="H502" i="5"/>
  <c r="H503" i="5"/>
  <c r="H504" i="5"/>
  <c r="H505" i="5"/>
  <c r="H506" i="5"/>
  <c r="H507" i="5"/>
  <c r="H508" i="5"/>
  <c r="H509" i="5"/>
  <c r="H510" i="5"/>
  <c r="H511" i="5"/>
  <c r="H512" i="5"/>
  <c r="H513" i="5"/>
  <c r="H514" i="5"/>
  <c r="H515" i="5"/>
  <c r="H516" i="5"/>
  <c r="H517" i="5"/>
  <c r="H518" i="5"/>
  <c r="H519" i="5"/>
  <c r="H520" i="5"/>
  <c r="H521" i="5"/>
  <c r="H522" i="5"/>
  <c r="H523" i="5"/>
  <c r="H524" i="5"/>
  <c r="H525" i="5"/>
  <c r="H526" i="5"/>
  <c r="H527" i="5"/>
  <c r="H528" i="5"/>
  <c r="H529" i="5"/>
  <c r="H530" i="5"/>
  <c r="H531" i="5"/>
  <c r="H532" i="5"/>
  <c r="H533" i="5"/>
  <c r="H534" i="5"/>
  <c r="H535" i="5"/>
  <c r="H536" i="5"/>
  <c r="H537" i="5"/>
  <c r="H538" i="5"/>
  <c r="H539" i="5"/>
  <c r="H540" i="5"/>
  <c r="H541" i="5"/>
  <c r="H542" i="5"/>
  <c r="H543" i="5"/>
  <c r="H544" i="5"/>
  <c r="H545" i="5"/>
  <c r="H546" i="5"/>
  <c r="H547" i="5"/>
  <c r="H548" i="5"/>
  <c r="H549" i="5"/>
  <c r="H550" i="5"/>
  <c r="H551" i="5"/>
  <c r="H552" i="5"/>
  <c r="H553" i="5"/>
  <c r="H554" i="5"/>
  <c r="H555" i="5"/>
  <c r="H556" i="5"/>
  <c r="H557" i="5"/>
  <c r="H558" i="5"/>
  <c r="H559" i="5"/>
  <c r="H560" i="5"/>
  <c r="H561" i="5"/>
  <c r="H562" i="5"/>
  <c r="H563" i="5"/>
  <c r="H564" i="5"/>
  <c r="H565" i="5"/>
  <c r="H566" i="5"/>
  <c r="H567" i="5"/>
  <c r="H568" i="5"/>
  <c r="H569" i="5"/>
  <c r="H570" i="5"/>
  <c r="H571" i="5"/>
  <c r="H572" i="5"/>
  <c r="H573" i="5"/>
  <c r="H574" i="5"/>
  <c r="H575" i="5"/>
  <c r="H576" i="5"/>
  <c r="H577" i="5"/>
  <c r="H578" i="5"/>
  <c r="H579" i="5"/>
  <c r="H580" i="5"/>
  <c r="H581" i="5"/>
  <c r="H582" i="5"/>
  <c r="H583" i="5"/>
  <c r="H584" i="5"/>
  <c r="H585" i="5"/>
  <c r="H586" i="5"/>
  <c r="H587" i="5"/>
  <c r="H588" i="5"/>
  <c r="H589" i="5"/>
  <c r="H590" i="5"/>
  <c r="H591" i="5"/>
  <c r="H592" i="5"/>
  <c r="H593" i="5"/>
  <c r="H594" i="5"/>
  <c r="H595" i="5"/>
  <c r="H596" i="5"/>
  <c r="H597" i="5"/>
  <c r="H598" i="5"/>
  <c r="H599" i="5"/>
  <c r="H600" i="5"/>
  <c r="H601" i="5"/>
  <c r="H602" i="5"/>
  <c r="H603" i="5"/>
  <c r="H604" i="5"/>
  <c r="H605" i="5"/>
  <c r="H606"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325" i="5"/>
  <c r="E326" i="5"/>
  <c r="E327" i="5"/>
  <c r="E328" i="5"/>
  <c r="E329" i="5"/>
  <c r="E330" i="5"/>
  <c r="E331" i="5"/>
  <c r="E332" i="5"/>
  <c r="E333" i="5"/>
  <c r="E334" i="5"/>
  <c r="E335" i="5"/>
  <c r="E336" i="5"/>
  <c r="E337" i="5"/>
  <c r="E338" i="5"/>
  <c r="E339" i="5"/>
  <c r="E340" i="5"/>
  <c r="E341" i="5"/>
  <c r="E342" i="5"/>
  <c r="E343" i="5"/>
  <c r="E344" i="5"/>
  <c r="E345" i="5"/>
  <c r="E346" i="5"/>
  <c r="E347" i="5"/>
  <c r="E348" i="5"/>
  <c r="E349" i="5"/>
  <c r="E350" i="5"/>
  <c r="E351" i="5"/>
  <c r="E352" i="5"/>
  <c r="E353" i="5"/>
  <c r="E354" i="5"/>
  <c r="E355" i="5"/>
  <c r="E356" i="5"/>
  <c r="E357" i="5"/>
  <c r="E358" i="5"/>
  <c r="E359" i="5"/>
  <c r="E360" i="5"/>
  <c r="E361" i="5"/>
  <c r="E362" i="5"/>
  <c r="E363" i="5"/>
  <c r="E364" i="5"/>
  <c r="E365" i="5"/>
  <c r="E366" i="5"/>
  <c r="E367" i="5"/>
  <c r="E368" i="5"/>
  <c r="E369" i="5"/>
  <c r="E370" i="5"/>
  <c r="E371" i="5"/>
  <c r="E372" i="5"/>
  <c r="E373" i="5"/>
  <c r="E374" i="5"/>
  <c r="E375" i="5"/>
  <c r="E376" i="5"/>
  <c r="E377" i="5"/>
  <c r="E378" i="5"/>
  <c r="E379" i="5"/>
  <c r="E380" i="5"/>
  <c r="E381" i="5"/>
  <c r="E382" i="5"/>
  <c r="E383" i="5"/>
  <c r="E384" i="5"/>
  <c r="E385" i="5"/>
  <c r="E386" i="5"/>
  <c r="E387" i="5"/>
  <c r="E388" i="5"/>
  <c r="E389" i="5"/>
  <c r="E390" i="5"/>
  <c r="E391" i="5"/>
  <c r="E392" i="5"/>
  <c r="E393" i="5"/>
  <c r="E394" i="5"/>
  <c r="E395" i="5"/>
  <c r="E396" i="5"/>
  <c r="E397" i="5"/>
  <c r="E398" i="5"/>
  <c r="E399" i="5"/>
  <c r="E400" i="5"/>
  <c r="E401" i="5"/>
  <c r="E402" i="5"/>
  <c r="E403" i="5"/>
  <c r="E404" i="5"/>
  <c r="E405" i="5"/>
  <c r="E406" i="5"/>
  <c r="E407" i="5"/>
  <c r="E408" i="5"/>
  <c r="E409" i="5"/>
  <c r="E410" i="5"/>
  <c r="E411" i="5"/>
  <c r="E412" i="5"/>
  <c r="E413" i="5"/>
  <c r="E414" i="5"/>
  <c r="E415" i="5"/>
  <c r="E416" i="5"/>
  <c r="E417" i="5"/>
  <c r="E418" i="5"/>
  <c r="E419" i="5"/>
  <c r="E420" i="5"/>
  <c r="E421" i="5"/>
  <c r="E422" i="5"/>
  <c r="E423" i="5"/>
  <c r="E424" i="5"/>
  <c r="E425" i="5"/>
  <c r="E426" i="5"/>
  <c r="E427" i="5"/>
  <c r="E428" i="5"/>
  <c r="E429" i="5"/>
  <c r="E430" i="5"/>
  <c r="E431" i="5"/>
  <c r="E432" i="5"/>
  <c r="E433" i="5"/>
  <c r="E434" i="5"/>
  <c r="E435" i="5"/>
  <c r="E436" i="5"/>
  <c r="E437" i="5"/>
  <c r="E438" i="5"/>
  <c r="E439" i="5"/>
  <c r="E440" i="5"/>
  <c r="E441" i="5"/>
  <c r="E442" i="5"/>
  <c r="E443" i="5"/>
  <c r="E444" i="5"/>
  <c r="E445" i="5"/>
  <c r="E446" i="5"/>
  <c r="E447" i="5"/>
  <c r="E448" i="5"/>
  <c r="E449" i="5"/>
  <c r="E450" i="5"/>
  <c r="E451" i="5"/>
  <c r="E452" i="5"/>
  <c r="E453" i="5"/>
  <c r="E454" i="5"/>
  <c r="E455" i="5"/>
  <c r="E456" i="5"/>
  <c r="E457" i="5"/>
  <c r="E458" i="5"/>
  <c r="E459" i="5"/>
  <c r="E460" i="5"/>
  <c r="E461" i="5"/>
  <c r="E462" i="5"/>
  <c r="E463" i="5"/>
  <c r="E464" i="5"/>
  <c r="E465" i="5"/>
  <c r="E466" i="5"/>
  <c r="E467" i="5"/>
  <c r="E468" i="5"/>
  <c r="E469" i="5"/>
  <c r="E470" i="5"/>
  <c r="E471" i="5"/>
  <c r="E472" i="5"/>
  <c r="E473" i="5"/>
  <c r="E474" i="5"/>
  <c r="E475" i="5"/>
  <c r="E476" i="5"/>
  <c r="E477" i="5"/>
  <c r="E478" i="5"/>
  <c r="E479" i="5"/>
  <c r="E480" i="5"/>
  <c r="E481" i="5"/>
  <c r="E482" i="5"/>
  <c r="E483" i="5"/>
  <c r="E484" i="5"/>
  <c r="E485" i="5"/>
  <c r="E486" i="5"/>
  <c r="E487" i="5"/>
  <c r="E488" i="5"/>
  <c r="E489" i="5"/>
  <c r="E490" i="5"/>
  <c r="E491" i="5"/>
  <c r="E492" i="5"/>
  <c r="E493" i="5"/>
  <c r="E494" i="5"/>
  <c r="E495" i="5"/>
  <c r="E496" i="5"/>
  <c r="E497" i="5"/>
  <c r="E498" i="5"/>
  <c r="E499" i="5"/>
  <c r="E500" i="5"/>
  <c r="E501" i="5"/>
  <c r="E502" i="5"/>
  <c r="E503" i="5"/>
  <c r="E504" i="5"/>
  <c r="E505" i="5"/>
  <c r="E506" i="5"/>
  <c r="E507" i="5"/>
  <c r="E508" i="5"/>
  <c r="E509" i="5"/>
  <c r="E510" i="5"/>
  <c r="E511" i="5"/>
  <c r="E512" i="5"/>
  <c r="E513" i="5"/>
  <c r="E514" i="5"/>
  <c r="E515" i="5"/>
  <c r="E516" i="5"/>
  <c r="E517" i="5"/>
  <c r="E518" i="5"/>
  <c r="E519" i="5"/>
  <c r="E520" i="5"/>
  <c r="E521" i="5"/>
  <c r="E522" i="5"/>
  <c r="E523" i="5"/>
  <c r="E524" i="5"/>
  <c r="E525" i="5"/>
  <c r="E526" i="5"/>
  <c r="E527" i="5"/>
  <c r="E528" i="5"/>
  <c r="E529" i="5"/>
  <c r="E530" i="5"/>
  <c r="E531" i="5"/>
  <c r="E532" i="5"/>
  <c r="E533" i="5"/>
  <c r="E534" i="5"/>
  <c r="E535" i="5"/>
  <c r="E536" i="5"/>
  <c r="E537" i="5"/>
  <c r="E538" i="5"/>
  <c r="E539" i="5"/>
  <c r="E540" i="5"/>
  <c r="E541" i="5"/>
  <c r="E542" i="5"/>
  <c r="E543" i="5"/>
  <c r="E544" i="5"/>
  <c r="E545" i="5"/>
  <c r="E546" i="5"/>
  <c r="E547" i="5"/>
  <c r="E548" i="5"/>
  <c r="E549" i="5"/>
  <c r="E550" i="5"/>
  <c r="E551" i="5"/>
  <c r="E552" i="5"/>
  <c r="E553" i="5"/>
  <c r="E554" i="5"/>
  <c r="E555" i="5"/>
  <c r="E556" i="5"/>
  <c r="E557" i="5"/>
  <c r="E558" i="5"/>
  <c r="E559" i="5"/>
  <c r="E560" i="5"/>
  <c r="E561" i="5"/>
  <c r="E562" i="5"/>
  <c r="E563" i="5"/>
  <c r="E564" i="5"/>
  <c r="E565" i="5"/>
  <c r="E566" i="5"/>
  <c r="E567" i="5"/>
  <c r="E568" i="5"/>
  <c r="E569" i="5"/>
  <c r="E570" i="5"/>
  <c r="E571" i="5"/>
  <c r="E572" i="5"/>
  <c r="E573" i="5"/>
  <c r="E574" i="5"/>
  <c r="E575" i="5"/>
  <c r="E576" i="5"/>
  <c r="E577" i="5"/>
  <c r="E578" i="5"/>
  <c r="E579" i="5"/>
  <c r="E580" i="5"/>
  <c r="E581" i="5"/>
  <c r="E582" i="5"/>
  <c r="E583" i="5"/>
  <c r="E584" i="5"/>
  <c r="E585" i="5"/>
  <c r="E586" i="5"/>
  <c r="E587" i="5"/>
  <c r="E588" i="5"/>
  <c r="E589" i="5"/>
  <c r="E590" i="5"/>
  <c r="E591" i="5"/>
  <c r="E592" i="5"/>
  <c r="E593" i="5"/>
  <c r="E594" i="5"/>
  <c r="E595" i="5"/>
  <c r="E596" i="5"/>
  <c r="E597" i="5"/>
  <c r="E598" i="5"/>
  <c r="E599" i="5"/>
  <c r="E600" i="5"/>
  <c r="E601" i="5"/>
  <c r="E602" i="5"/>
  <c r="E603" i="5"/>
  <c r="E604" i="5"/>
  <c r="E605" i="5"/>
  <c r="E606"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4" i="5"/>
  <c r="D195" i="5"/>
  <c r="D196" i="5"/>
  <c r="D197" i="5"/>
  <c r="D198" i="5"/>
  <c r="D199" i="5"/>
  <c r="D200" i="5"/>
  <c r="D201" i="5"/>
  <c r="D202" i="5"/>
  <c r="D203" i="5"/>
  <c r="D204" i="5"/>
  <c r="D205" i="5"/>
  <c r="D206" i="5"/>
  <c r="D207" i="5"/>
  <c r="D208" i="5"/>
  <c r="D209" i="5"/>
  <c r="D210" i="5"/>
  <c r="D211" i="5"/>
  <c r="D212" i="5"/>
  <c r="D213" i="5"/>
  <c r="D214" i="5"/>
  <c r="D215" i="5"/>
  <c r="D216" i="5"/>
  <c r="D217" i="5"/>
  <c r="D218" i="5"/>
  <c r="D219" i="5"/>
  <c r="D220" i="5"/>
  <c r="D221" i="5"/>
  <c r="D222" i="5"/>
  <c r="D223" i="5"/>
  <c r="D224" i="5"/>
  <c r="D225" i="5"/>
  <c r="D226" i="5"/>
  <c r="D227" i="5"/>
  <c r="D228" i="5"/>
  <c r="D229" i="5"/>
  <c r="D230" i="5"/>
  <c r="D231" i="5"/>
  <c r="D232" i="5"/>
  <c r="D233" i="5"/>
  <c r="D234" i="5"/>
  <c r="D235" i="5"/>
  <c r="D236" i="5"/>
  <c r="D237" i="5"/>
  <c r="D238" i="5"/>
  <c r="D239" i="5"/>
  <c r="D240" i="5"/>
  <c r="D241" i="5"/>
  <c r="D242" i="5"/>
  <c r="D243" i="5"/>
  <c r="D244" i="5"/>
  <c r="D245" i="5"/>
  <c r="D246" i="5"/>
  <c r="D247" i="5"/>
  <c r="D248" i="5"/>
  <c r="D249" i="5"/>
  <c r="D250" i="5"/>
  <c r="D251" i="5"/>
  <c r="D252" i="5"/>
  <c r="D253" i="5"/>
  <c r="D254" i="5"/>
  <c r="D255" i="5"/>
  <c r="D256" i="5"/>
  <c r="D257" i="5"/>
  <c r="D258" i="5"/>
  <c r="D259" i="5"/>
  <c r="D260" i="5"/>
  <c r="D261" i="5"/>
  <c r="D262" i="5"/>
  <c r="D263" i="5"/>
  <c r="D264" i="5"/>
  <c r="D265" i="5"/>
  <c r="D266" i="5"/>
  <c r="D267" i="5"/>
  <c r="D268" i="5"/>
  <c r="D269" i="5"/>
  <c r="D270" i="5"/>
  <c r="D271" i="5"/>
  <c r="D272" i="5"/>
  <c r="D273" i="5"/>
  <c r="D274" i="5"/>
  <c r="D275" i="5"/>
  <c r="D276" i="5"/>
  <c r="D277" i="5"/>
  <c r="D278" i="5"/>
  <c r="D279" i="5"/>
  <c r="D280" i="5"/>
  <c r="D281" i="5"/>
  <c r="D282" i="5"/>
  <c r="D283" i="5"/>
  <c r="D284" i="5"/>
  <c r="D285" i="5"/>
  <c r="D286" i="5"/>
  <c r="D287" i="5"/>
  <c r="D288" i="5"/>
  <c r="D289" i="5"/>
  <c r="D290" i="5"/>
  <c r="D291" i="5"/>
  <c r="D292" i="5"/>
  <c r="D293" i="5"/>
  <c r="D294" i="5"/>
  <c r="D295" i="5"/>
  <c r="D296" i="5"/>
  <c r="D297" i="5"/>
  <c r="D298" i="5"/>
  <c r="D299" i="5"/>
  <c r="D300" i="5"/>
  <c r="D301" i="5"/>
  <c r="D302" i="5"/>
  <c r="D303" i="5"/>
  <c r="D304" i="5"/>
  <c r="D305" i="5"/>
  <c r="D306" i="5"/>
  <c r="D307" i="5"/>
  <c r="D308" i="5"/>
  <c r="D309" i="5"/>
  <c r="D310" i="5"/>
  <c r="D311" i="5"/>
  <c r="D312" i="5"/>
  <c r="D313" i="5"/>
  <c r="D314" i="5"/>
  <c r="D315" i="5"/>
  <c r="D316" i="5"/>
  <c r="D317" i="5"/>
  <c r="D318" i="5"/>
  <c r="D319" i="5"/>
  <c r="D320" i="5"/>
  <c r="D321" i="5"/>
  <c r="D322" i="5"/>
  <c r="D323" i="5"/>
  <c r="D324" i="5"/>
  <c r="D325" i="5"/>
  <c r="D326" i="5"/>
  <c r="D327" i="5"/>
  <c r="D328" i="5"/>
  <c r="D329" i="5"/>
  <c r="D330" i="5"/>
  <c r="D331" i="5"/>
  <c r="D332" i="5"/>
  <c r="D333" i="5"/>
  <c r="D334" i="5"/>
  <c r="D335" i="5"/>
  <c r="D336" i="5"/>
  <c r="D337" i="5"/>
  <c r="D338" i="5"/>
  <c r="D339" i="5"/>
  <c r="D340" i="5"/>
  <c r="D341" i="5"/>
  <c r="D342" i="5"/>
  <c r="D343" i="5"/>
  <c r="D344" i="5"/>
  <c r="D345" i="5"/>
  <c r="D346" i="5"/>
  <c r="D347" i="5"/>
  <c r="D348" i="5"/>
  <c r="D349" i="5"/>
  <c r="D350" i="5"/>
  <c r="D351" i="5"/>
  <c r="D352" i="5"/>
  <c r="D353" i="5"/>
  <c r="D354" i="5"/>
  <c r="D355" i="5"/>
  <c r="D356" i="5"/>
  <c r="D357" i="5"/>
  <c r="D358" i="5"/>
  <c r="D359" i="5"/>
  <c r="D360" i="5"/>
  <c r="D361" i="5"/>
  <c r="D362" i="5"/>
  <c r="D363" i="5"/>
  <c r="D364" i="5"/>
  <c r="D365" i="5"/>
  <c r="D366" i="5"/>
  <c r="D367" i="5"/>
  <c r="D368" i="5"/>
  <c r="D369" i="5"/>
  <c r="D370" i="5"/>
  <c r="D371" i="5"/>
  <c r="D372" i="5"/>
  <c r="D373" i="5"/>
  <c r="D374" i="5"/>
  <c r="D375" i="5"/>
  <c r="D376" i="5"/>
  <c r="D377" i="5"/>
  <c r="D378" i="5"/>
  <c r="D379" i="5"/>
  <c r="D380" i="5"/>
  <c r="D381" i="5"/>
  <c r="D382" i="5"/>
  <c r="D383" i="5"/>
  <c r="D384" i="5"/>
  <c r="D385" i="5"/>
  <c r="D386" i="5"/>
  <c r="D387" i="5"/>
  <c r="D388" i="5"/>
  <c r="D389" i="5"/>
  <c r="D390" i="5"/>
  <c r="D391" i="5"/>
  <c r="D392" i="5"/>
  <c r="D393" i="5"/>
  <c r="D394" i="5"/>
  <c r="D395" i="5"/>
  <c r="D396" i="5"/>
  <c r="D397" i="5"/>
  <c r="D398" i="5"/>
  <c r="D399" i="5"/>
  <c r="D400" i="5"/>
  <c r="D401" i="5"/>
  <c r="D402" i="5"/>
  <c r="D403" i="5"/>
  <c r="D404" i="5"/>
  <c r="D405" i="5"/>
  <c r="D406" i="5"/>
  <c r="D407" i="5"/>
  <c r="D408" i="5"/>
  <c r="D409" i="5"/>
  <c r="D410" i="5"/>
  <c r="D411" i="5"/>
  <c r="D412" i="5"/>
  <c r="D413" i="5"/>
  <c r="D414" i="5"/>
  <c r="D415" i="5"/>
  <c r="D416" i="5"/>
  <c r="D417" i="5"/>
  <c r="D418" i="5"/>
  <c r="D419" i="5"/>
  <c r="D420" i="5"/>
  <c r="D421" i="5"/>
  <c r="D422" i="5"/>
  <c r="D423" i="5"/>
  <c r="D424" i="5"/>
  <c r="D425" i="5"/>
  <c r="D426" i="5"/>
  <c r="D427" i="5"/>
  <c r="D428" i="5"/>
  <c r="D429" i="5"/>
  <c r="D430" i="5"/>
  <c r="D431" i="5"/>
  <c r="D432" i="5"/>
  <c r="D433" i="5"/>
  <c r="D434" i="5"/>
  <c r="D435" i="5"/>
  <c r="D436" i="5"/>
  <c r="D437" i="5"/>
  <c r="D438" i="5"/>
  <c r="D439" i="5"/>
  <c r="D440" i="5"/>
  <c r="D441" i="5"/>
  <c r="D442" i="5"/>
  <c r="D443" i="5"/>
  <c r="D444" i="5"/>
  <c r="D445" i="5"/>
  <c r="D446" i="5"/>
  <c r="D447" i="5"/>
  <c r="D448" i="5"/>
  <c r="D449" i="5"/>
  <c r="D450" i="5"/>
  <c r="D451" i="5"/>
  <c r="D452" i="5"/>
  <c r="D453" i="5"/>
  <c r="D454" i="5"/>
  <c r="D455" i="5"/>
  <c r="D456" i="5"/>
  <c r="D457" i="5"/>
  <c r="D458" i="5"/>
  <c r="D459" i="5"/>
  <c r="D460" i="5"/>
  <c r="D461" i="5"/>
  <c r="D462" i="5"/>
  <c r="D463" i="5"/>
  <c r="D464" i="5"/>
  <c r="D465" i="5"/>
  <c r="D466" i="5"/>
  <c r="D467" i="5"/>
  <c r="D468" i="5"/>
  <c r="D469" i="5"/>
  <c r="D470" i="5"/>
  <c r="D471" i="5"/>
  <c r="D472" i="5"/>
  <c r="D473" i="5"/>
  <c r="D474" i="5"/>
  <c r="D475" i="5"/>
  <c r="D476" i="5"/>
  <c r="D477" i="5"/>
  <c r="D478" i="5"/>
  <c r="D479" i="5"/>
  <c r="D480" i="5"/>
  <c r="D481" i="5"/>
  <c r="D482" i="5"/>
  <c r="D483" i="5"/>
  <c r="D484" i="5"/>
  <c r="D485" i="5"/>
  <c r="D486" i="5"/>
  <c r="D487" i="5"/>
  <c r="D488" i="5"/>
  <c r="D489" i="5"/>
  <c r="D490" i="5"/>
  <c r="D491" i="5"/>
  <c r="D492" i="5"/>
  <c r="D493" i="5"/>
  <c r="D494" i="5"/>
  <c r="D495" i="5"/>
  <c r="D496" i="5"/>
  <c r="D497" i="5"/>
  <c r="D498" i="5"/>
  <c r="D499" i="5"/>
  <c r="D500" i="5"/>
  <c r="D501" i="5"/>
  <c r="D502" i="5"/>
  <c r="D503" i="5"/>
  <c r="D504" i="5"/>
  <c r="D505" i="5"/>
  <c r="D506" i="5"/>
  <c r="D507" i="5"/>
  <c r="D508" i="5"/>
  <c r="D509" i="5"/>
  <c r="D510" i="5"/>
  <c r="D511" i="5"/>
  <c r="D512" i="5"/>
  <c r="D513" i="5"/>
  <c r="D514" i="5"/>
  <c r="D515" i="5"/>
  <c r="D516" i="5"/>
  <c r="D517" i="5"/>
  <c r="D518" i="5"/>
  <c r="D519" i="5"/>
  <c r="D520" i="5"/>
  <c r="D521" i="5"/>
  <c r="D522" i="5"/>
  <c r="D523" i="5"/>
  <c r="D524" i="5"/>
  <c r="D525" i="5"/>
  <c r="D526" i="5"/>
  <c r="D527" i="5"/>
  <c r="D528" i="5"/>
  <c r="D529" i="5"/>
  <c r="D530" i="5"/>
  <c r="D531" i="5"/>
  <c r="D532" i="5"/>
  <c r="D533" i="5"/>
  <c r="D534" i="5"/>
  <c r="D535" i="5"/>
  <c r="D536" i="5"/>
  <c r="D537" i="5"/>
  <c r="D538" i="5"/>
  <c r="D539" i="5"/>
  <c r="D540" i="5"/>
  <c r="D541" i="5"/>
  <c r="D542" i="5"/>
  <c r="D543" i="5"/>
  <c r="D544" i="5"/>
  <c r="D545" i="5"/>
  <c r="D546" i="5"/>
  <c r="D547" i="5"/>
  <c r="D548" i="5"/>
  <c r="D549" i="5"/>
  <c r="D550" i="5"/>
  <c r="D551" i="5"/>
  <c r="D552" i="5"/>
  <c r="D553" i="5"/>
  <c r="D554" i="5"/>
  <c r="D555" i="5"/>
  <c r="D556" i="5"/>
  <c r="D557" i="5"/>
  <c r="D558" i="5"/>
  <c r="D559" i="5"/>
  <c r="D560" i="5"/>
  <c r="D561" i="5"/>
  <c r="D562" i="5"/>
  <c r="D563" i="5"/>
  <c r="D564" i="5"/>
  <c r="D565" i="5"/>
  <c r="D566" i="5"/>
  <c r="D567" i="5"/>
  <c r="D568" i="5"/>
  <c r="D569" i="5"/>
  <c r="D570" i="5"/>
  <c r="D571" i="5"/>
  <c r="D572" i="5"/>
  <c r="D573" i="5"/>
  <c r="D574" i="5"/>
  <c r="D575" i="5"/>
  <c r="D576" i="5"/>
  <c r="D577" i="5"/>
  <c r="D578" i="5"/>
  <c r="D579" i="5"/>
  <c r="D580" i="5"/>
  <c r="D581" i="5"/>
  <c r="D582" i="5"/>
  <c r="D583" i="5"/>
  <c r="D584" i="5"/>
  <c r="D585" i="5"/>
  <c r="D586" i="5"/>
  <c r="D587" i="5"/>
  <c r="D588" i="5"/>
  <c r="D589" i="5"/>
  <c r="D590" i="5"/>
  <c r="D591" i="5"/>
  <c r="D592" i="5"/>
  <c r="D593" i="5"/>
  <c r="D594" i="5"/>
  <c r="D595" i="5"/>
  <c r="D596" i="5"/>
  <c r="D597" i="5"/>
  <c r="D598" i="5"/>
  <c r="D599" i="5"/>
  <c r="D600" i="5"/>
  <c r="D601" i="5"/>
  <c r="D602" i="5"/>
  <c r="D603" i="5"/>
  <c r="D604" i="5"/>
  <c r="D605" i="5"/>
  <c r="D606"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202" i="5"/>
  <c r="C203" i="5"/>
  <c r="C204" i="5"/>
  <c r="C205" i="5"/>
  <c r="C206" i="5"/>
  <c r="C207" i="5"/>
  <c r="C208"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6" i="5"/>
  <c r="C237" i="5"/>
  <c r="C238" i="5"/>
  <c r="C239" i="5"/>
  <c r="C240" i="5"/>
  <c r="C241" i="5"/>
  <c r="C242" i="5"/>
  <c r="C243" i="5"/>
  <c r="C244" i="5"/>
  <c r="C245" i="5"/>
  <c r="C246" i="5"/>
  <c r="C247" i="5"/>
  <c r="C248" i="5"/>
  <c r="C249" i="5"/>
  <c r="C250" i="5"/>
  <c r="C251" i="5"/>
  <c r="C252" i="5"/>
  <c r="C253" i="5"/>
  <c r="C254" i="5"/>
  <c r="C255" i="5"/>
  <c r="C256" i="5"/>
  <c r="C257" i="5"/>
  <c r="C258" i="5"/>
  <c r="C259" i="5"/>
  <c r="C260" i="5"/>
  <c r="C261" i="5"/>
  <c r="C262" i="5"/>
  <c r="C263" i="5"/>
  <c r="C264" i="5"/>
  <c r="C265" i="5"/>
  <c r="C266" i="5"/>
  <c r="C267" i="5"/>
  <c r="C268" i="5"/>
  <c r="C269" i="5"/>
  <c r="C270" i="5"/>
  <c r="C271" i="5"/>
  <c r="C272" i="5"/>
  <c r="C273" i="5"/>
  <c r="C274" i="5"/>
  <c r="C275" i="5"/>
  <c r="C276" i="5"/>
  <c r="C277" i="5"/>
  <c r="C278" i="5"/>
  <c r="C279" i="5"/>
  <c r="C280" i="5"/>
  <c r="C281" i="5"/>
  <c r="C282" i="5"/>
  <c r="C283" i="5"/>
  <c r="C284" i="5"/>
  <c r="C285" i="5"/>
  <c r="C286" i="5"/>
  <c r="C287" i="5"/>
  <c r="C288" i="5"/>
  <c r="C289" i="5"/>
  <c r="C290" i="5"/>
  <c r="C291" i="5"/>
  <c r="C292" i="5"/>
  <c r="C293" i="5"/>
  <c r="C294" i="5"/>
  <c r="C295" i="5"/>
  <c r="C296" i="5"/>
  <c r="C297" i="5"/>
  <c r="C298" i="5"/>
  <c r="C299" i="5"/>
  <c r="C300" i="5"/>
  <c r="C301" i="5"/>
  <c r="C302" i="5"/>
  <c r="C303" i="5"/>
  <c r="C304" i="5"/>
  <c r="C305" i="5"/>
  <c r="C306" i="5"/>
  <c r="C307" i="5"/>
  <c r="C308" i="5"/>
  <c r="C309" i="5"/>
  <c r="C310" i="5"/>
  <c r="C311" i="5"/>
  <c r="C312" i="5"/>
  <c r="C313" i="5"/>
  <c r="C314" i="5"/>
  <c r="C315" i="5"/>
  <c r="C316" i="5"/>
  <c r="C317" i="5"/>
  <c r="C318" i="5"/>
  <c r="C319" i="5"/>
  <c r="C320" i="5"/>
  <c r="C321" i="5"/>
  <c r="C322" i="5"/>
  <c r="C323" i="5"/>
  <c r="C324" i="5"/>
  <c r="C325" i="5"/>
  <c r="C326" i="5"/>
  <c r="C327" i="5"/>
  <c r="C328" i="5"/>
  <c r="C329" i="5"/>
  <c r="C330" i="5"/>
  <c r="C331" i="5"/>
  <c r="C332" i="5"/>
  <c r="C333" i="5"/>
  <c r="C334" i="5"/>
  <c r="C335" i="5"/>
  <c r="C336" i="5"/>
  <c r="C337" i="5"/>
  <c r="C338" i="5"/>
  <c r="C339" i="5"/>
  <c r="C340" i="5"/>
  <c r="C341" i="5"/>
  <c r="C342" i="5"/>
  <c r="C343" i="5"/>
  <c r="C344" i="5"/>
  <c r="C345" i="5"/>
  <c r="C346" i="5"/>
  <c r="C347" i="5"/>
  <c r="C348" i="5"/>
  <c r="C349" i="5"/>
  <c r="C350" i="5"/>
  <c r="C351" i="5"/>
  <c r="C352" i="5"/>
  <c r="C353" i="5"/>
  <c r="C354" i="5"/>
  <c r="C355" i="5"/>
  <c r="C356" i="5"/>
  <c r="C357" i="5"/>
  <c r="C358" i="5"/>
  <c r="C359" i="5"/>
  <c r="C360" i="5"/>
  <c r="C361" i="5"/>
  <c r="C362" i="5"/>
  <c r="C363" i="5"/>
  <c r="C364" i="5"/>
  <c r="C365" i="5"/>
  <c r="C366" i="5"/>
  <c r="C367" i="5"/>
  <c r="C368" i="5"/>
  <c r="C369" i="5"/>
  <c r="C370" i="5"/>
  <c r="C371" i="5"/>
  <c r="C372" i="5"/>
  <c r="C373" i="5"/>
  <c r="C374" i="5"/>
  <c r="C375" i="5"/>
  <c r="C376" i="5"/>
  <c r="C377" i="5"/>
  <c r="C378" i="5"/>
  <c r="C379" i="5"/>
  <c r="C380" i="5"/>
  <c r="C381" i="5"/>
  <c r="C382" i="5"/>
  <c r="C383" i="5"/>
  <c r="C384" i="5"/>
  <c r="C385" i="5"/>
  <c r="C386" i="5"/>
  <c r="C387" i="5"/>
  <c r="C388" i="5"/>
  <c r="C389" i="5"/>
  <c r="C390" i="5"/>
  <c r="C391" i="5"/>
  <c r="C392" i="5"/>
  <c r="C393" i="5"/>
  <c r="C394" i="5"/>
  <c r="C395" i="5"/>
  <c r="C396" i="5"/>
  <c r="C397" i="5"/>
  <c r="C398" i="5"/>
  <c r="C399" i="5"/>
  <c r="C400" i="5"/>
  <c r="C401" i="5"/>
  <c r="C402" i="5"/>
  <c r="C403" i="5"/>
  <c r="C404" i="5"/>
  <c r="C405" i="5"/>
  <c r="C406" i="5"/>
  <c r="C407" i="5"/>
  <c r="C408" i="5"/>
  <c r="C409" i="5"/>
  <c r="C410" i="5"/>
  <c r="C411" i="5"/>
  <c r="C412" i="5"/>
  <c r="C413" i="5"/>
  <c r="C414" i="5"/>
  <c r="C415" i="5"/>
  <c r="C416" i="5"/>
  <c r="C417" i="5"/>
  <c r="C418" i="5"/>
  <c r="C419" i="5"/>
  <c r="C420" i="5"/>
  <c r="C421" i="5"/>
  <c r="C422" i="5"/>
  <c r="C423" i="5"/>
  <c r="C424" i="5"/>
  <c r="C425" i="5"/>
  <c r="C426" i="5"/>
  <c r="C427" i="5"/>
  <c r="C428" i="5"/>
  <c r="C429" i="5"/>
  <c r="C430" i="5"/>
  <c r="C431" i="5"/>
  <c r="C432" i="5"/>
  <c r="C433" i="5"/>
  <c r="C434" i="5"/>
  <c r="C435" i="5"/>
  <c r="C436" i="5"/>
  <c r="C437" i="5"/>
  <c r="C438" i="5"/>
  <c r="C439" i="5"/>
  <c r="C440" i="5"/>
  <c r="C441" i="5"/>
  <c r="C442" i="5"/>
  <c r="C443" i="5"/>
  <c r="C444" i="5"/>
  <c r="C445" i="5"/>
  <c r="C446" i="5"/>
  <c r="C447" i="5"/>
  <c r="C448" i="5"/>
  <c r="C449" i="5"/>
  <c r="C450" i="5"/>
  <c r="C451" i="5"/>
  <c r="C452" i="5"/>
  <c r="C453" i="5"/>
  <c r="C454" i="5"/>
  <c r="C455" i="5"/>
  <c r="C456" i="5"/>
  <c r="C457" i="5"/>
  <c r="C458" i="5"/>
  <c r="C459" i="5"/>
  <c r="C460" i="5"/>
  <c r="C461" i="5"/>
  <c r="C462" i="5"/>
  <c r="C463" i="5"/>
  <c r="C464" i="5"/>
  <c r="C465" i="5"/>
  <c r="C466" i="5"/>
  <c r="C467" i="5"/>
  <c r="C468" i="5"/>
  <c r="C469" i="5"/>
  <c r="C470" i="5"/>
  <c r="C471" i="5"/>
  <c r="C472" i="5"/>
  <c r="C473" i="5"/>
  <c r="C474" i="5"/>
  <c r="C475" i="5"/>
  <c r="C476" i="5"/>
  <c r="C477" i="5"/>
  <c r="C478" i="5"/>
  <c r="C479" i="5"/>
  <c r="C480" i="5"/>
  <c r="C481" i="5"/>
  <c r="C482" i="5"/>
  <c r="C483" i="5"/>
  <c r="C484" i="5"/>
  <c r="C485" i="5"/>
  <c r="C486" i="5"/>
  <c r="C487" i="5"/>
  <c r="C488" i="5"/>
  <c r="C489" i="5"/>
  <c r="C490" i="5"/>
  <c r="C491" i="5"/>
  <c r="C492" i="5"/>
  <c r="C493" i="5"/>
  <c r="C494" i="5"/>
  <c r="C495" i="5"/>
  <c r="C496" i="5"/>
  <c r="C497" i="5"/>
  <c r="C498" i="5"/>
  <c r="C499" i="5"/>
  <c r="C500" i="5"/>
  <c r="C501" i="5"/>
  <c r="C502" i="5"/>
  <c r="C503" i="5"/>
  <c r="C504" i="5"/>
  <c r="C505" i="5"/>
  <c r="C506" i="5"/>
  <c r="C507" i="5"/>
  <c r="C508" i="5"/>
  <c r="C509" i="5"/>
  <c r="C510" i="5"/>
  <c r="C511" i="5"/>
  <c r="C512" i="5"/>
  <c r="C513" i="5"/>
  <c r="C514" i="5"/>
  <c r="C515" i="5"/>
  <c r="C516" i="5"/>
  <c r="C517" i="5"/>
  <c r="C518" i="5"/>
  <c r="C519" i="5"/>
  <c r="C520" i="5"/>
  <c r="C521" i="5"/>
  <c r="C522" i="5"/>
  <c r="C523" i="5"/>
  <c r="C524" i="5"/>
  <c r="C525" i="5"/>
  <c r="C526" i="5"/>
  <c r="C527" i="5"/>
  <c r="C528" i="5"/>
  <c r="C529" i="5"/>
  <c r="C530" i="5"/>
  <c r="C531" i="5"/>
  <c r="C532" i="5"/>
  <c r="C533" i="5"/>
  <c r="C534" i="5"/>
  <c r="C535" i="5"/>
  <c r="C536" i="5"/>
  <c r="C537" i="5"/>
  <c r="C538" i="5"/>
  <c r="C539" i="5"/>
  <c r="C540" i="5"/>
  <c r="C541" i="5"/>
  <c r="C542" i="5"/>
  <c r="C543" i="5"/>
  <c r="C544" i="5"/>
  <c r="C545" i="5"/>
  <c r="C546" i="5"/>
  <c r="C547" i="5"/>
  <c r="C548" i="5"/>
  <c r="C549" i="5"/>
  <c r="C550" i="5"/>
  <c r="C551" i="5"/>
  <c r="C552" i="5"/>
  <c r="C553" i="5"/>
  <c r="C554" i="5"/>
  <c r="C555" i="5"/>
  <c r="C556" i="5"/>
  <c r="C557" i="5"/>
  <c r="C558" i="5"/>
  <c r="C559" i="5"/>
  <c r="C560" i="5"/>
  <c r="C561" i="5"/>
  <c r="C562" i="5"/>
  <c r="C563" i="5"/>
  <c r="C564" i="5"/>
  <c r="C565" i="5"/>
  <c r="C566" i="5"/>
  <c r="C567" i="5"/>
  <c r="C568" i="5"/>
  <c r="C569" i="5"/>
  <c r="C570" i="5"/>
  <c r="C571" i="5"/>
  <c r="C572" i="5"/>
  <c r="C573" i="5"/>
  <c r="C574" i="5"/>
  <c r="C575" i="5"/>
  <c r="C576" i="5"/>
  <c r="C577" i="5"/>
  <c r="C578" i="5"/>
  <c r="C579" i="5"/>
  <c r="C580" i="5"/>
  <c r="C581" i="5"/>
  <c r="C582" i="5"/>
  <c r="C583" i="5"/>
  <c r="C584" i="5"/>
  <c r="C585" i="5"/>
  <c r="C586" i="5"/>
  <c r="C587" i="5"/>
  <c r="C588" i="5"/>
  <c r="C589" i="5"/>
  <c r="C590" i="5"/>
  <c r="C591" i="5"/>
  <c r="C592" i="5"/>
  <c r="C593" i="5"/>
  <c r="C594" i="5"/>
  <c r="C595" i="5"/>
  <c r="C596" i="5"/>
  <c r="C597" i="5"/>
  <c r="C598" i="5"/>
  <c r="C599" i="5"/>
  <c r="C600" i="5"/>
  <c r="C601" i="5"/>
  <c r="C602" i="5"/>
  <c r="C603" i="5"/>
  <c r="C604" i="5"/>
  <c r="C605" i="5"/>
  <c r="C606"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221" i="5"/>
  <c r="B222" i="5"/>
  <c r="B223" i="5"/>
  <c r="B224" i="5"/>
  <c r="B225" i="5"/>
  <c r="B226" i="5"/>
  <c r="B227" i="5"/>
  <c r="B228" i="5"/>
  <c r="B229" i="5"/>
  <c r="B230" i="5"/>
  <c r="B231" i="5"/>
  <c r="B232" i="5"/>
  <c r="B233" i="5"/>
  <c r="B234" i="5"/>
  <c r="B235" i="5"/>
  <c r="B236" i="5"/>
  <c r="B237" i="5"/>
  <c r="B238" i="5"/>
  <c r="B239" i="5"/>
  <c r="B240" i="5"/>
  <c r="B241" i="5"/>
  <c r="B242" i="5"/>
  <c r="B243" i="5"/>
  <c r="B244" i="5"/>
  <c r="B245" i="5"/>
  <c r="B246" i="5"/>
  <c r="B247" i="5"/>
  <c r="B248" i="5"/>
  <c r="B249" i="5"/>
  <c r="B250" i="5"/>
  <c r="B251" i="5"/>
  <c r="B252" i="5"/>
  <c r="B253" i="5"/>
  <c r="B254" i="5"/>
  <c r="B255" i="5"/>
  <c r="B256" i="5"/>
  <c r="B257" i="5"/>
  <c r="B258" i="5"/>
  <c r="B259" i="5"/>
  <c r="B260" i="5"/>
  <c r="B261" i="5"/>
  <c r="B262" i="5"/>
  <c r="B263" i="5"/>
  <c r="B264" i="5"/>
  <c r="B265" i="5"/>
  <c r="B266" i="5"/>
  <c r="B267" i="5"/>
  <c r="B268" i="5"/>
  <c r="B269" i="5"/>
  <c r="B270" i="5"/>
  <c r="B271" i="5"/>
  <c r="B272" i="5"/>
  <c r="B273" i="5"/>
  <c r="B274" i="5"/>
  <c r="B275" i="5"/>
  <c r="B276" i="5"/>
  <c r="B277" i="5"/>
  <c r="B278" i="5"/>
  <c r="B279" i="5"/>
  <c r="B280" i="5"/>
  <c r="B281" i="5"/>
  <c r="B282" i="5"/>
  <c r="B283" i="5"/>
  <c r="B284" i="5"/>
  <c r="B285" i="5"/>
  <c r="B286" i="5"/>
  <c r="B287" i="5"/>
  <c r="B288" i="5"/>
  <c r="B289" i="5"/>
  <c r="B290" i="5"/>
  <c r="B291" i="5"/>
  <c r="B292" i="5"/>
  <c r="B293" i="5"/>
  <c r="B294" i="5"/>
  <c r="B295" i="5"/>
  <c r="B296" i="5"/>
  <c r="B297" i="5"/>
  <c r="B298" i="5"/>
  <c r="B299" i="5"/>
  <c r="B300" i="5"/>
  <c r="B301" i="5"/>
  <c r="B302" i="5"/>
  <c r="B303" i="5"/>
  <c r="B304" i="5"/>
  <c r="B305" i="5"/>
  <c r="B306" i="5"/>
  <c r="B307" i="5"/>
  <c r="B308" i="5"/>
  <c r="B309" i="5"/>
  <c r="B310" i="5"/>
  <c r="B311" i="5"/>
  <c r="B312" i="5"/>
  <c r="B313" i="5"/>
  <c r="B314" i="5"/>
  <c r="B315" i="5"/>
  <c r="B316" i="5"/>
  <c r="B317" i="5"/>
  <c r="B318" i="5"/>
  <c r="B319" i="5"/>
  <c r="B320" i="5"/>
  <c r="B321" i="5"/>
  <c r="B322" i="5"/>
  <c r="B323" i="5"/>
  <c r="B324" i="5"/>
  <c r="B325" i="5"/>
  <c r="B326" i="5"/>
  <c r="B327" i="5"/>
  <c r="B328" i="5"/>
  <c r="B329" i="5"/>
  <c r="B330" i="5"/>
  <c r="B331" i="5"/>
  <c r="B332" i="5"/>
  <c r="B333" i="5"/>
  <c r="B334" i="5"/>
  <c r="B335" i="5"/>
  <c r="B336" i="5"/>
  <c r="B337" i="5"/>
  <c r="B338" i="5"/>
  <c r="B339" i="5"/>
  <c r="B340" i="5"/>
  <c r="B341" i="5"/>
  <c r="B342" i="5"/>
  <c r="B343" i="5"/>
  <c r="B344" i="5"/>
  <c r="B345" i="5"/>
  <c r="B346" i="5"/>
  <c r="B347" i="5"/>
  <c r="B348" i="5"/>
  <c r="B349" i="5"/>
  <c r="B350" i="5"/>
  <c r="B351" i="5"/>
  <c r="B352" i="5"/>
  <c r="B353" i="5"/>
  <c r="B354" i="5"/>
  <c r="B355" i="5"/>
  <c r="B356" i="5"/>
  <c r="B357" i="5"/>
  <c r="B358" i="5"/>
  <c r="B359" i="5"/>
  <c r="B360" i="5"/>
  <c r="B361" i="5"/>
  <c r="B362" i="5"/>
  <c r="B363" i="5"/>
  <c r="B364" i="5"/>
  <c r="B365" i="5"/>
  <c r="B366" i="5"/>
  <c r="B367" i="5"/>
  <c r="B368" i="5"/>
  <c r="B369" i="5"/>
  <c r="B370" i="5"/>
  <c r="B371" i="5"/>
  <c r="B372" i="5"/>
  <c r="B373" i="5"/>
  <c r="B374" i="5"/>
  <c r="B375" i="5"/>
  <c r="B376" i="5"/>
  <c r="B377" i="5"/>
  <c r="B378" i="5"/>
  <c r="B379" i="5"/>
  <c r="B380" i="5"/>
  <c r="B381" i="5"/>
  <c r="B382" i="5"/>
  <c r="B383" i="5"/>
  <c r="B384" i="5"/>
  <c r="B385" i="5"/>
  <c r="B386" i="5"/>
  <c r="B387" i="5"/>
  <c r="B388" i="5"/>
  <c r="B389" i="5"/>
  <c r="B390" i="5"/>
  <c r="B391" i="5"/>
  <c r="B392" i="5"/>
  <c r="B393" i="5"/>
  <c r="B394" i="5"/>
  <c r="B395" i="5"/>
  <c r="B396" i="5"/>
  <c r="B397" i="5"/>
  <c r="B398" i="5"/>
  <c r="B399" i="5"/>
  <c r="B400" i="5"/>
  <c r="B401" i="5"/>
  <c r="B402" i="5"/>
  <c r="B403" i="5"/>
  <c r="B404" i="5"/>
  <c r="B405" i="5"/>
  <c r="B406" i="5"/>
  <c r="B407" i="5"/>
  <c r="B408" i="5"/>
  <c r="B409" i="5"/>
  <c r="B410" i="5"/>
  <c r="B411" i="5"/>
  <c r="B412" i="5"/>
  <c r="B413" i="5"/>
  <c r="B414" i="5"/>
  <c r="B415" i="5"/>
  <c r="B416" i="5"/>
  <c r="B417" i="5"/>
  <c r="B418" i="5"/>
  <c r="B419" i="5"/>
  <c r="B420" i="5"/>
  <c r="B421" i="5"/>
  <c r="B422" i="5"/>
  <c r="B423" i="5"/>
  <c r="B424" i="5"/>
  <c r="B425" i="5"/>
  <c r="B426" i="5"/>
  <c r="B427" i="5"/>
  <c r="B428" i="5"/>
  <c r="B429" i="5"/>
  <c r="B430" i="5"/>
  <c r="B431" i="5"/>
  <c r="B432" i="5"/>
  <c r="B433" i="5"/>
  <c r="B434" i="5"/>
  <c r="B435" i="5"/>
  <c r="B436" i="5"/>
  <c r="B437" i="5"/>
  <c r="B438" i="5"/>
  <c r="B439" i="5"/>
  <c r="B440" i="5"/>
  <c r="B441" i="5"/>
  <c r="B442" i="5"/>
  <c r="B443" i="5"/>
  <c r="B444" i="5"/>
  <c r="B445" i="5"/>
  <c r="B446" i="5"/>
  <c r="B447" i="5"/>
  <c r="B448" i="5"/>
  <c r="B449" i="5"/>
  <c r="B450" i="5"/>
  <c r="B451" i="5"/>
  <c r="B452" i="5"/>
  <c r="B453" i="5"/>
  <c r="B454" i="5"/>
  <c r="B455" i="5"/>
  <c r="B456" i="5"/>
  <c r="B457" i="5"/>
  <c r="B458" i="5"/>
  <c r="B459" i="5"/>
  <c r="B460" i="5"/>
  <c r="B461" i="5"/>
  <c r="B462" i="5"/>
  <c r="B463" i="5"/>
  <c r="B464" i="5"/>
  <c r="B465" i="5"/>
  <c r="B466" i="5"/>
  <c r="B467" i="5"/>
  <c r="B468" i="5"/>
  <c r="B469" i="5"/>
  <c r="B470" i="5"/>
  <c r="B471" i="5"/>
  <c r="B472" i="5"/>
  <c r="B473" i="5"/>
  <c r="B474" i="5"/>
  <c r="B475" i="5"/>
  <c r="B476" i="5"/>
  <c r="B477" i="5"/>
  <c r="B478" i="5"/>
  <c r="B479" i="5"/>
  <c r="B480" i="5"/>
  <c r="B481" i="5"/>
  <c r="B482" i="5"/>
  <c r="B483" i="5"/>
  <c r="B484" i="5"/>
  <c r="B485" i="5"/>
  <c r="B486" i="5"/>
  <c r="B487" i="5"/>
  <c r="B488" i="5"/>
  <c r="B489" i="5"/>
  <c r="B490" i="5"/>
  <c r="B491" i="5"/>
  <c r="B492" i="5"/>
  <c r="B493" i="5"/>
  <c r="B494" i="5"/>
  <c r="B495" i="5"/>
  <c r="B496" i="5"/>
  <c r="B497" i="5"/>
  <c r="B498" i="5"/>
  <c r="B499" i="5"/>
  <c r="B500" i="5"/>
  <c r="B501" i="5"/>
  <c r="B502" i="5"/>
  <c r="B503" i="5"/>
  <c r="B504" i="5"/>
  <c r="B505" i="5"/>
  <c r="B506" i="5"/>
  <c r="B507" i="5"/>
  <c r="B508" i="5"/>
  <c r="B509" i="5"/>
  <c r="B510" i="5"/>
  <c r="B511" i="5"/>
  <c r="B512" i="5"/>
  <c r="B513" i="5"/>
  <c r="B514" i="5"/>
  <c r="B515" i="5"/>
  <c r="B516" i="5"/>
  <c r="B517" i="5"/>
  <c r="B518" i="5"/>
  <c r="B519" i="5"/>
  <c r="B520" i="5"/>
  <c r="B521" i="5"/>
  <c r="B522" i="5"/>
  <c r="B523" i="5"/>
  <c r="B524" i="5"/>
  <c r="B525" i="5"/>
  <c r="B526" i="5"/>
  <c r="B527" i="5"/>
  <c r="B528" i="5"/>
  <c r="B529" i="5"/>
  <c r="B530" i="5"/>
  <c r="B531" i="5"/>
  <c r="B532" i="5"/>
  <c r="B533" i="5"/>
  <c r="B534" i="5"/>
  <c r="B535" i="5"/>
  <c r="B536" i="5"/>
  <c r="B537" i="5"/>
  <c r="B538" i="5"/>
  <c r="B539" i="5"/>
  <c r="B540" i="5"/>
  <c r="B541" i="5"/>
  <c r="B542" i="5"/>
  <c r="B543" i="5"/>
  <c r="B544" i="5"/>
  <c r="B545" i="5"/>
  <c r="B546" i="5"/>
  <c r="B547" i="5"/>
  <c r="B548" i="5"/>
  <c r="B549" i="5"/>
  <c r="B550" i="5"/>
  <c r="B551" i="5"/>
  <c r="B552" i="5"/>
  <c r="B553" i="5"/>
  <c r="B554" i="5"/>
  <c r="B555" i="5"/>
  <c r="B556" i="5"/>
  <c r="B557" i="5"/>
  <c r="B558" i="5"/>
  <c r="B559" i="5"/>
  <c r="B560" i="5"/>
  <c r="B561" i="5"/>
  <c r="B562" i="5"/>
  <c r="B563" i="5"/>
  <c r="B564" i="5"/>
  <c r="B565" i="5"/>
  <c r="B566" i="5"/>
  <c r="B567" i="5"/>
  <c r="B568" i="5"/>
  <c r="B569" i="5"/>
  <c r="B570" i="5"/>
  <c r="B571" i="5"/>
  <c r="B572" i="5"/>
  <c r="B573" i="5"/>
  <c r="B574" i="5"/>
  <c r="B575" i="5"/>
  <c r="B576" i="5"/>
  <c r="B577" i="5"/>
  <c r="B578" i="5"/>
  <c r="B579" i="5"/>
  <c r="B580" i="5"/>
  <c r="B581" i="5"/>
  <c r="B582" i="5"/>
  <c r="B583" i="5"/>
  <c r="B584" i="5"/>
  <c r="B585" i="5"/>
  <c r="B586" i="5"/>
  <c r="B587" i="5"/>
  <c r="B588" i="5"/>
  <c r="B589" i="5"/>
  <c r="B590" i="5"/>
  <c r="B591" i="5"/>
  <c r="B592" i="5"/>
  <c r="B593" i="5"/>
  <c r="B594" i="5"/>
  <c r="B595" i="5"/>
  <c r="B596" i="5"/>
  <c r="B597" i="5"/>
  <c r="B598" i="5"/>
  <c r="B599" i="5"/>
  <c r="B600" i="5"/>
  <c r="B601" i="5"/>
  <c r="B602" i="5"/>
  <c r="B603" i="5"/>
  <c r="B604" i="5"/>
  <c r="B605" i="5"/>
  <c r="B606"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386" i="5"/>
  <c r="A387" i="5"/>
  <c r="A388" i="5"/>
  <c r="A389" i="5"/>
  <c r="A390" i="5"/>
  <c r="A391" i="5"/>
  <c r="A392" i="5"/>
  <c r="A393" i="5"/>
  <c r="A394" i="5"/>
  <c r="A395" i="5"/>
  <c r="A396" i="5"/>
  <c r="A397" i="5"/>
  <c r="A398" i="5"/>
  <c r="A399" i="5"/>
  <c r="A400" i="5"/>
  <c r="A401" i="5"/>
  <c r="A402" i="5"/>
  <c r="A403" i="5"/>
  <c r="A404" i="5"/>
  <c r="A405" i="5"/>
  <c r="A406" i="5"/>
  <c r="A407" i="5"/>
  <c r="A408" i="5"/>
  <c r="A409" i="5"/>
  <c r="A410" i="5"/>
  <c r="A411" i="5"/>
  <c r="A412" i="5"/>
  <c r="A413" i="5"/>
  <c r="A414" i="5"/>
  <c r="A415" i="5"/>
  <c r="A416" i="5"/>
  <c r="A417" i="5"/>
  <c r="A418" i="5"/>
  <c r="A419" i="5"/>
  <c r="A420" i="5"/>
  <c r="A421" i="5"/>
  <c r="A422" i="5"/>
  <c r="A423" i="5"/>
  <c r="A424" i="5"/>
  <c r="A425" i="5"/>
  <c r="A426" i="5"/>
  <c r="A427" i="5"/>
  <c r="A428" i="5"/>
  <c r="A429" i="5"/>
  <c r="A430" i="5"/>
  <c r="A431" i="5"/>
  <c r="A432" i="5"/>
  <c r="A433" i="5"/>
  <c r="A434" i="5"/>
  <c r="A435" i="5"/>
  <c r="A436" i="5"/>
  <c r="A437" i="5"/>
  <c r="A438" i="5"/>
  <c r="A439" i="5"/>
  <c r="A440" i="5"/>
  <c r="A441" i="5"/>
  <c r="A442" i="5"/>
  <c r="A443" i="5"/>
  <c r="A444" i="5"/>
  <c r="A445" i="5"/>
  <c r="A446" i="5"/>
  <c r="A447" i="5"/>
  <c r="A448" i="5"/>
  <c r="A449" i="5"/>
  <c r="A450" i="5"/>
  <c r="A451" i="5"/>
  <c r="A452" i="5"/>
  <c r="A453" i="5"/>
  <c r="A454" i="5"/>
  <c r="A455" i="5"/>
  <c r="A456" i="5"/>
  <c r="A457" i="5"/>
  <c r="A458" i="5"/>
  <c r="A459" i="5"/>
  <c r="A460" i="5"/>
  <c r="A461" i="5"/>
  <c r="A462" i="5"/>
  <c r="A463" i="5"/>
  <c r="A464" i="5"/>
  <c r="A465" i="5"/>
  <c r="A466" i="5"/>
  <c r="A467" i="5"/>
  <c r="A468" i="5"/>
  <c r="A469" i="5"/>
  <c r="A470" i="5"/>
  <c r="A471" i="5"/>
  <c r="A472" i="5"/>
  <c r="A473" i="5"/>
  <c r="A474" i="5"/>
  <c r="A475" i="5"/>
  <c r="A476" i="5"/>
  <c r="A477" i="5"/>
  <c r="A478" i="5"/>
  <c r="A479" i="5"/>
  <c r="A480" i="5"/>
  <c r="A481" i="5"/>
  <c r="A482" i="5"/>
  <c r="A483" i="5"/>
  <c r="A484" i="5"/>
  <c r="A485" i="5"/>
  <c r="A486" i="5"/>
  <c r="A487" i="5"/>
  <c r="A488" i="5"/>
  <c r="A489" i="5"/>
  <c r="A490" i="5"/>
  <c r="A491" i="5"/>
  <c r="A492" i="5"/>
  <c r="A493" i="5"/>
  <c r="A494" i="5"/>
  <c r="A495" i="5"/>
  <c r="A496" i="5"/>
  <c r="A497" i="5"/>
  <c r="A498" i="5"/>
  <c r="A499" i="5"/>
  <c r="A500" i="5"/>
  <c r="A501" i="5"/>
  <c r="A502" i="5"/>
  <c r="A503" i="5"/>
  <c r="A504" i="5"/>
  <c r="A505" i="5"/>
  <c r="A506" i="5"/>
  <c r="A507" i="5"/>
  <c r="A508" i="5"/>
  <c r="A509" i="5"/>
  <c r="A510" i="5"/>
  <c r="A511" i="5"/>
  <c r="A512" i="5"/>
  <c r="A513" i="5"/>
  <c r="A514" i="5"/>
  <c r="A515" i="5"/>
  <c r="A516" i="5"/>
  <c r="A517" i="5"/>
  <c r="A518" i="5"/>
  <c r="A519" i="5"/>
  <c r="A520" i="5"/>
  <c r="A521" i="5"/>
  <c r="A522" i="5"/>
  <c r="A523" i="5"/>
  <c r="A524" i="5"/>
  <c r="A525" i="5"/>
  <c r="A526" i="5"/>
  <c r="A527" i="5"/>
  <c r="A528" i="5"/>
  <c r="A529" i="5"/>
  <c r="A530" i="5"/>
  <c r="A531" i="5"/>
  <c r="A532" i="5"/>
  <c r="A533" i="5"/>
  <c r="A534" i="5"/>
  <c r="A535" i="5"/>
  <c r="A536" i="5"/>
  <c r="A537" i="5"/>
  <c r="A538" i="5"/>
  <c r="A539" i="5"/>
  <c r="A540" i="5"/>
  <c r="A541" i="5"/>
  <c r="A542" i="5"/>
  <c r="A543" i="5"/>
  <c r="A544" i="5"/>
  <c r="A545" i="5"/>
  <c r="A546" i="5"/>
  <c r="A547" i="5"/>
  <c r="A548" i="5"/>
  <c r="A549" i="5"/>
  <c r="A550" i="5"/>
  <c r="A551" i="5"/>
  <c r="A552" i="5"/>
  <c r="A553" i="5"/>
  <c r="A554" i="5"/>
  <c r="A555" i="5"/>
  <c r="A556" i="5"/>
  <c r="A557" i="5"/>
  <c r="A558" i="5"/>
  <c r="A559" i="5"/>
  <c r="A560" i="5"/>
  <c r="A561" i="5"/>
  <c r="A562" i="5"/>
  <c r="A563" i="5"/>
  <c r="A564" i="5"/>
  <c r="A565" i="5"/>
  <c r="A566" i="5"/>
  <c r="A567" i="5"/>
  <c r="A568" i="5"/>
  <c r="A569" i="5"/>
  <c r="A570" i="5"/>
  <c r="A571" i="5"/>
  <c r="A572" i="5"/>
  <c r="A573" i="5"/>
  <c r="A574" i="5"/>
  <c r="A575" i="5"/>
  <c r="A576" i="5"/>
  <c r="A577" i="5"/>
  <c r="A578" i="5"/>
  <c r="A579" i="5"/>
  <c r="A580" i="5"/>
  <c r="A581" i="5"/>
  <c r="A582" i="5"/>
  <c r="A583" i="5"/>
  <c r="A584" i="5"/>
  <c r="A585" i="5"/>
  <c r="A586" i="5"/>
  <c r="A587" i="5"/>
  <c r="A588" i="5"/>
  <c r="A589" i="5"/>
  <c r="A590" i="5"/>
  <c r="A591" i="5"/>
  <c r="A592" i="5"/>
  <c r="A593" i="5"/>
  <c r="A594" i="5"/>
  <c r="A595" i="5"/>
  <c r="A596" i="5"/>
  <c r="A597" i="5"/>
  <c r="A598" i="5"/>
  <c r="A599" i="5"/>
  <c r="A600" i="5"/>
  <c r="A601" i="5"/>
  <c r="A602" i="5"/>
  <c r="A603" i="5"/>
  <c r="A604" i="5"/>
  <c r="A605" i="5"/>
  <c r="A606"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2" i="5"/>
  <c r="I3" i="5"/>
  <c r="I4" i="5"/>
  <c r="I5" i="5"/>
  <c r="I6" i="5"/>
  <c r="I7" i="5"/>
  <c r="I8" i="5"/>
  <c r="I9" i="5"/>
  <c r="I10" i="5"/>
  <c r="I11" i="5"/>
  <c r="I12" i="5"/>
  <c r="I13" i="5"/>
  <c r="I14" i="5"/>
  <c r="I15" i="5"/>
  <c r="I16" i="5"/>
  <c r="I17" i="5"/>
  <c r="I18" i="5"/>
  <c r="I19"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2" i="5"/>
  <c r="H3" i="5"/>
  <c r="H4" i="5"/>
  <c r="H5" i="5"/>
  <c r="H6" i="5"/>
  <c r="H7" i="5"/>
  <c r="H8" i="5"/>
  <c r="H9" i="5"/>
  <c r="H10" i="5"/>
  <c r="H11" i="5"/>
  <c r="H12" i="5"/>
  <c r="H13" i="5"/>
  <c r="H14" i="5"/>
  <c r="H15" i="5"/>
  <c r="H16" i="5"/>
  <c r="H17" i="5"/>
  <c r="H18" i="5"/>
  <c r="H19" i="5"/>
  <c r="H20" i="5"/>
  <c r="H21"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2" i="5"/>
  <c r="G3" i="5"/>
  <c r="G4" i="5"/>
  <c r="G5" i="5"/>
  <c r="G6" i="5"/>
  <c r="G7" i="5"/>
  <c r="G8" i="5"/>
  <c r="G9" i="5"/>
  <c r="G10" i="5"/>
  <c r="G11" i="5"/>
  <c r="G12" i="5"/>
  <c r="G13" i="5"/>
  <c r="G14" i="5"/>
  <c r="G15" i="5"/>
  <c r="G16" i="5"/>
  <c r="G17" i="5"/>
  <c r="G18" i="5"/>
  <c r="G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2" i="5"/>
  <c r="F3" i="5"/>
  <c r="F4" i="5"/>
  <c r="F5" i="5"/>
  <c r="F6" i="5"/>
  <c r="F7" i="5"/>
  <c r="F8" i="5"/>
  <c r="F9" i="5"/>
  <c r="F10" i="5"/>
  <c r="F11" i="5"/>
  <c r="F12" i="5"/>
  <c r="F13" i="5"/>
  <c r="F14" i="5"/>
  <c r="F15" i="5"/>
  <c r="F16" i="5"/>
  <c r="F17" i="5"/>
  <c r="F18" i="5"/>
  <c r="F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2" i="5"/>
  <c r="E3" i="5"/>
  <c r="E4" i="5"/>
  <c r="E5" i="5"/>
  <c r="E6" i="5"/>
  <c r="E7" i="5"/>
  <c r="E8" i="5"/>
  <c r="E9" i="5"/>
  <c r="E10" i="5"/>
  <c r="E11" i="5"/>
  <c r="E12" i="5"/>
  <c r="E13" i="5"/>
  <c r="E14" i="5"/>
  <c r="E15" i="5"/>
  <c r="E16" i="5"/>
  <c r="E17" i="5"/>
  <c r="E18" i="5"/>
  <c r="E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2" i="5"/>
  <c r="D3" i="5"/>
  <c r="D4" i="5"/>
  <c r="D5" i="5"/>
  <c r="D6" i="5"/>
  <c r="D7" i="5"/>
  <c r="D8" i="5"/>
  <c r="D9" i="5"/>
  <c r="D10" i="5"/>
  <c r="D11" i="5"/>
  <c r="D12" i="5"/>
  <c r="D13" i="5"/>
  <c r="D14" i="5"/>
  <c r="D15" i="5"/>
  <c r="D16" i="5"/>
  <c r="D17" i="5"/>
  <c r="D18" i="5"/>
  <c r="D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3" i="5"/>
  <c r="C4" i="5"/>
  <c r="C5" i="5"/>
  <c r="C6" i="5"/>
  <c r="C7" i="5"/>
  <c r="C8" i="5"/>
  <c r="C9" i="5"/>
  <c r="C10" i="5"/>
  <c r="C11" i="5"/>
  <c r="C12" i="5"/>
  <c r="C13" i="5"/>
  <c r="C14" i="5"/>
  <c r="C15" i="5"/>
  <c r="C16" i="5"/>
  <c r="C17" i="5"/>
  <c r="C18" i="5"/>
  <c r="C19" i="5"/>
  <c r="C2" i="5"/>
  <c r="I1" i="5"/>
  <c r="H1" i="5"/>
  <c r="G1" i="5"/>
  <c r="F1" i="5"/>
  <c r="E1" i="5"/>
  <c r="D1" i="5"/>
  <c r="C1" i="5"/>
  <c r="B2" i="5"/>
  <c r="B3" i="5"/>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B1" i="5"/>
  <c r="A1" i="5"/>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1" i="4"/>
  <c r="E192" i="4"/>
  <c r="E193" i="4"/>
  <c r="E194" i="4"/>
  <c r="E195" i="4"/>
  <c r="E196" i="4"/>
  <c r="E197" i="4"/>
  <c r="E198" i="4"/>
  <c r="E199" i="4"/>
  <c r="E200" i="4"/>
  <c r="E201" i="4"/>
  <c r="E202" i="4"/>
  <c r="E203" i="4"/>
  <c r="E204" i="4"/>
  <c r="E205" i="4"/>
  <c r="E206" i="4"/>
  <c r="E207" i="4"/>
  <c r="E208" i="4"/>
  <c r="E209" i="4"/>
  <c r="E210" i="4"/>
  <c r="E211" i="4"/>
  <c r="E212" i="4"/>
  <c r="E213" i="4"/>
  <c r="E214" i="4"/>
  <c r="E215" i="4"/>
  <c r="E216" i="4"/>
  <c r="E217" i="4"/>
  <c r="E218" i="4"/>
  <c r="E219" i="4"/>
  <c r="E220" i="4"/>
  <c r="E221" i="4"/>
  <c r="E222" i="4"/>
  <c r="E223" i="4"/>
  <c r="E224" i="4"/>
  <c r="E225" i="4"/>
  <c r="E226" i="4"/>
  <c r="E227" i="4"/>
  <c r="E228" i="4"/>
  <c r="E229" i="4"/>
  <c r="E230" i="4"/>
  <c r="E231" i="4"/>
  <c r="E232" i="4"/>
  <c r="E233" i="4"/>
  <c r="E234" i="4"/>
  <c r="E235" i="4"/>
  <c r="E236" i="4"/>
  <c r="E237" i="4"/>
  <c r="E238" i="4"/>
  <c r="E239" i="4"/>
  <c r="E240" i="4"/>
  <c r="E241" i="4"/>
  <c r="E242" i="4"/>
  <c r="E243" i="4"/>
  <c r="E244" i="4"/>
  <c r="E245" i="4"/>
  <c r="E246" i="4"/>
  <c r="E247" i="4"/>
  <c r="E248" i="4"/>
  <c r="E249" i="4"/>
  <c r="E250" i="4"/>
  <c r="E251" i="4"/>
  <c r="E252" i="4"/>
  <c r="E253" i="4"/>
  <c r="E254" i="4"/>
  <c r="E255" i="4"/>
  <c r="E256" i="4"/>
  <c r="E257" i="4"/>
  <c r="E258" i="4"/>
  <c r="E259" i="4"/>
  <c r="E260" i="4"/>
  <c r="E261" i="4"/>
  <c r="E262" i="4"/>
  <c r="E263" i="4"/>
  <c r="E264" i="4"/>
  <c r="E265" i="4"/>
  <c r="E266" i="4"/>
  <c r="E267" i="4"/>
  <c r="E268" i="4"/>
  <c r="E269" i="4"/>
  <c r="E270" i="4"/>
  <c r="E271" i="4"/>
  <c r="E272" i="4"/>
  <c r="E273" i="4"/>
  <c r="E274" i="4"/>
  <c r="E275" i="4"/>
  <c r="E276" i="4"/>
  <c r="E277" i="4"/>
  <c r="E278" i="4"/>
  <c r="E279" i="4"/>
  <c r="E280" i="4"/>
  <c r="E281" i="4"/>
  <c r="E282" i="4"/>
  <c r="E283" i="4"/>
  <c r="E284" i="4"/>
  <c r="E285" i="4"/>
  <c r="E286" i="4"/>
  <c r="E287" i="4"/>
  <c r="E288" i="4"/>
  <c r="E289" i="4"/>
  <c r="E290" i="4"/>
  <c r="E291" i="4"/>
  <c r="E292" i="4"/>
  <c r="E293" i="4"/>
  <c r="E294" i="4"/>
  <c r="E295" i="4"/>
  <c r="E296" i="4"/>
  <c r="E297" i="4"/>
  <c r="E298" i="4"/>
  <c r="E299" i="4"/>
  <c r="E300" i="4"/>
  <c r="E301" i="4"/>
  <c r="E302" i="4"/>
  <c r="E303" i="4"/>
  <c r="E304" i="4"/>
  <c r="E305" i="4"/>
  <c r="E306" i="4"/>
  <c r="E307" i="4"/>
  <c r="E308" i="4"/>
  <c r="E309" i="4"/>
  <c r="E310" i="4"/>
  <c r="E311" i="4"/>
  <c r="E312" i="4"/>
  <c r="E313" i="4"/>
  <c r="E314" i="4"/>
  <c r="E315" i="4"/>
  <c r="E316" i="4"/>
  <c r="E317" i="4"/>
  <c r="E318" i="4"/>
  <c r="E319" i="4"/>
  <c r="E320" i="4"/>
  <c r="E321" i="4"/>
  <c r="E322" i="4"/>
  <c r="E323" i="4"/>
  <c r="E324" i="4"/>
  <c r="E325" i="4"/>
  <c r="E326" i="4"/>
  <c r="E327" i="4"/>
  <c r="E328" i="4"/>
  <c r="E329" i="4"/>
  <c r="E330" i="4"/>
  <c r="E331" i="4"/>
  <c r="E332" i="4"/>
  <c r="E333" i="4"/>
  <c r="E334" i="4"/>
  <c r="E335" i="4"/>
  <c r="E336" i="4"/>
  <c r="E337" i="4"/>
  <c r="E338" i="4"/>
  <c r="E339" i="4"/>
  <c r="E340" i="4"/>
  <c r="E341" i="4"/>
  <c r="E342" i="4"/>
  <c r="E343" i="4"/>
  <c r="E344" i="4"/>
  <c r="E345" i="4"/>
  <c r="E346" i="4"/>
  <c r="E347" i="4"/>
  <c r="E348" i="4"/>
  <c r="E349" i="4"/>
  <c r="E350" i="4"/>
  <c r="E351" i="4"/>
  <c r="E352" i="4"/>
  <c r="E353" i="4"/>
  <c r="E354" i="4"/>
  <c r="E355" i="4"/>
  <c r="E356" i="4"/>
  <c r="E357" i="4"/>
  <c r="E358" i="4"/>
  <c r="E359" i="4"/>
  <c r="E360" i="4"/>
  <c r="E361" i="4"/>
  <c r="E362" i="4"/>
  <c r="E363" i="4"/>
  <c r="E364" i="4"/>
  <c r="E365" i="4"/>
  <c r="E366" i="4"/>
  <c r="E367" i="4"/>
  <c r="E368" i="4"/>
  <c r="E369" i="4"/>
  <c r="E370" i="4"/>
  <c r="E371" i="4"/>
  <c r="E372" i="4"/>
  <c r="E373" i="4"/>
  <c r="E374" i="4"/>
  <c r="E375" i="4"/>
  <c r="E376" i="4"/>
  <c r="E377" i="4"/>
  <c r="E378" i="4"/>
  <c r="E379" i="4"/>
  <c r="E380" i="4"/>
  <c r="E381" i="4"/>
  <c r="E382" i="4"/>
  <c r="E383" i="4"/>
  <c r="E384" i="4"/>
  <c r="E385" i="4"/>
  <c r="E386" i="4"/>
  <c r="E387" i="4"/>
  <c r="E388" i="4"/>
  <c r="E389" i="4"/>
  <c r="E390" i="4"/>
  <c r="E391" i="4"/>
  <c r="E392" i="4"/>
  <c r="E393" i="4"/>
  <c r="E394" i="4"/>
  <c r="E395" i="4"/>
  <c r="E396" i="4"/>
  <c r="E397" i="4"/>
  <c r="E398" i="4"/>
  <c r="E399" i="4"/>
  <c r="E400" i="4"/>
  <c r="E401" i="4"/>
  <c r="E402" i="4"/>
  <c r="E403" i="4"/>
  <c r="E404" i="4"/>
  <c r="E405" i="4"/>
  <c r="E406" i="4"/>
  <c r="E407" i="4"/>
  <c r="E408" i="4"/>
  <c r="E409" i="4"/>
  <c r="E410" i="4"/>
  <c r="E411" i="4"/>
  <c r="E412" i="4"/>
  <c r="E413"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D367" i="4"/>
  <c r="D368" i="4"/>
  <c r="D369" i="4"/>
  <c r="D370" i="4"/>
  <c r="D371" i="4"/>
  <c r="D372" i="4"/>
  <c r="D373" i="4"/>
  <c r="D374" i="4"/>
  <c r="D375" i="4"/>
  <c r="D376" i="4"/>
  <c r="D377" i="4"/>
  <c r="D378" i="4"/>
  <c r="D379" i="4"/>
  <c r="D380" i="4"/>
  <c r="D381" i="4"/>
  <c r="D382" i="4"/>
  <c r="D383" i="4"/>
  <c r="D384" i="4"/>
  <c r="D385" i="4"/>
  <c r="D386" i="4"/>
  <c r="D387" i="4"/>
  <c r="D388" i="4"/>
  <c r="D389" i="4"/>
  <c r="D390" i="4"/>
  <c r="D391" i="4"/>
  <c r="D392" i="4"/>
  <c r="D393" i="4"/>
  <c r="D394" i="4"/>
  <c r="D395" i="4"/>
  <c r="D396" i="4"/>
  <c r="D397" i="4"/>
  <c r="D398" i="4"/>
  <c r="D399" i="4"/>
  <c r="D400" i="4"/>
  <c r="D401" i="4"/>
  <c r="D402" i="4"/>
  <c r="D403" i="4"/>
  <c r="D404" i="4"/>
  <c r="D405" i="4"/>
  <c r="D406" i="4"/>
  <c r="D407" i="4"/>
  <c r="D408" i="4"/>
  <c r="D409" i="4"/>
  <c r="D410" i="4"/>
  <c r="D411" i="4"/>
  <c r="D412" i="4"/>
  <c r="D413" i="4"/>
  <c r="E2" i="4"/>
  <c r="E3" i="4"/>
  <c r="J3" i="4" s="1"/>
  <c r="E4" i="4"/>
  <c r="J4" i="4" s="1"/>
  <c r="E5" i="4"/>
  <c r="J5" i="4" s="1"/>
  <c r="E6" i="4"/>
  <c r="J6" i="4" s="1"/>
  <c r="E7" i="4"/>
  <c r="J7" i="4" s="1"/>
  <c r="E8" i="4"/>
  <c r="J8" i="4" s="1"/>
  <c r="E9" i="4"/>
  <c r="J9" i="4" s="1"/>
  <c r="E10" i="4"/>
  <c r="J10" i="4" s="1"/>
  <c r="E11" i="4"/>
  <c r="J11" i="4" s="1"/>
  <c r="E12" i="4"/>
  <c r="J12" i="4" s="1"/>
  <c r="E13" i="4"/>
  <c r="J13" i="4" s="1"/>
  <c r="E14" i="4"/>
  <c r="J14" i="4" s="1"/>
  <c r="E15" i="4"/>
  <c r="J15" i="4" s="1"/>
  <c r="E16" i="4"/>
  <c r="J16" i="4" s="1"/>
  <c r="E17" i="4"/>
  <c r="J17" i="4" s="1"/>
  <c r="E18" i="4"/>
  <c r="J18" i="4" s="1"/>
  <c r="E19" i="4"/>
  <c r="J19" i="4" s="1"/>
  <c r="E20" i="4"/>
  <c r="J20" i="4" s="1"/>
  <c r="E21" i="4"/>
  <c r="J21" i="4" s="1"/>
  <c r="E22" i="4"/>
  <c r="J22" i="4" s="1"/>
  <c r="E23" i="4"/>
  <c r="J23" i="4" s="1"/>
  <c r="E24" i="4"/>
  <c r="J24" i="4" s="1"/>
  <c r="E25" i="4"/>
  <c r="J25" i="4" s="1"/>
  <c r="E26" i="4"/>
  <c r="J26" i="4" s="1"/>
  <c r="E27" i="4"/>
  <c r="J27" i="4" s="1"/>
  <c r="E28" i="4"/>
  <c r="J28" i="4" s="1"/>
  <c r="E29" i="4"/>
  <c r="J29" i="4" s="1"/>
  <c r="E30" i="4"/>
  <c r="J30" i="4" s="1"/>
  <c r="E31" i="4"/>
  <c r="J31" i="4" s="1"/>
  <c r="E32" i="4"/>
  <c r="J32" i="4" s="1"/>
  <c r="E33" i="4"/>
  <c r="J33" i="4" s="1"/>
  <c r="E34" i="4"/>
  <c r="J34" i="4" s="1"/>
  <c r="E35" i="4"/>
  <c r="J35" i="4" s="1"/>
  <c r="E36" i="4"/>
  <c r="J36" i="4" s="1"/>
  <c r="E37" i="4"/>
  <c r="J37" i="4" s="1"/>
  <c r="E38" i="4"/>
  <c r="J38" i="4" s="1"/>
  <c r="E39" i="4"/>
  <c r="J39" i="4" s="1"/>
  <c r="E40" i="4"/>
  <c r="J40" i="4" s="1"/>
  <c r="E41" i="4"/>
  <c r="J41" i="4" s="1"/>
  <c r="E42" i="4"/>
  <c r="J42" i="4" s="1"/>
  <c r="E43" i="4"/>
  <c r="J43" i="4" s="1"/>
  <c r="E44" i="4"/>
  <c r="J44" i="4" s="1"/>
  <c r="E45" i="4"/>
  <c r="J45" i="4" s="1"/>
  <c r="E46" i="4"/>
  <c r="J46" i="4" s="1"/>
  <c r="E47" i="4"/>
  <c r="J47" i="4" s="1"/>
  <c r="E48" i="4"/>
  <c r="J48" i="4" s="1"/>
  <c r="E49" i="4"/>
  <c r="J49" i="4" s="1"/>
  <c r="E50" i="4"/>
  <c r="J50" i="4" s="1"/>
  <c r="E51" i="4"/>
  <c r="J51" i="4" s="1"/>
  <c r="E52" i="4"/>
  <c r="J52" i="4" s="1"/>
  <c r="E53" i="4"/>
  <c r="J53" i="4" s="1"/>
  <c r="E54" i="4"/>
  <c r="J54" i="4" s="1"/>
  <c r="E55" i="4"/>
  <c r="J55" i="4" s="1"/>
  <c r="E56" i="4"/>
  <c r="J56" i="4" s="1"/>
  <c r="E57" i="4"/>
  <c r="J57" i="4" s="1"/>
  <c r="E58" i="4"/>
  <c r="J58" i="4" s="1"/>
  <c r="E59" i="4"/>
  <c r="J59" i="4" s="1"/>
  <c r="E60" i="4"/>
  <c r="J60" i="4" s="1"/>
  <c r="E61" i="4"/>
  <c r="J61" i="4" s="1"/>
  <c r="E62" i="4"/>
  <c r="J62" i="4" s="1"/>
  <c r="E63" i="4"/>
  <c r="J63" i="4" s="1"/>
  <c r="E64" i="4"/>
  <c r="J64" i="4" s="1"/>
  <c r="E65" i="4"/>
  <c r="J65" i="4" s="1"/>
  <c r="E66" i="4"/>
  <c r="J66" i="4" s="1"/>
  <c r="E67" i="4"/>
  <c r="J67" i="4" s="1"/>
  <c r="E68" i="4"/>
  <c r="J68" i="4" s="1"/>
  <c r="E69" i="4"/>
  <c r="J69" i="4" s="1"/>
  <c r="E70" i="4"/>
  <c r="J70" i="4" s="1"/>
  <c r="E71" i="4"/>
  <c r="J71" i="4" s="1"/>
  <c r="E72" i="4"/>
  <c r="J72" i="4" s="1"/>
  <c r="E73" i="4"/>
  <c r="J73" i="4" s="1"/>
  <c r="E74" i="4"/>
  <c r="J74" i="4" s="1"/>
  <c r="E75" i="4"/>
  <c r="J75" i="4" s="1"/>
  <c r="E76" i="4"/>
  <c r="J76" i="4" s="1"/>
  <c r="E77" i="4"/>
  <c r="J77" i="4" s="1"/>
  <c r="E78" i="4"/>
  <c r="J78" i="4" s="1"/>
  <c r="E79" i="4"/>
  <c r="J79" i="4" s="1"/>
  <c r="E80" i="4"/>
  <c r="J80" i="4" s="1"/>
  <c r="E81" i="4"/>
  <c r="J81" i="4" s="1"/>
  <c r="E82" i="4"/>
  <c r="J82" i="4" s="1"/>
  <c r="E83" i="4"/>
  <c r="J83" i="4" s="1"/>
  <c r="E84" i="4"/>
  <c r="J84" i="4" s="1"/>
  <c r="E85" i="4"/>
  <c r="J85" i="4" s="1"/>
  <c r="E86" i="4"/>
  <c r="J86" i="4" s="1"/>
  <c r="E87" i="4"/>
  <c r="J87" i="4" s="1"/>
  <c r="E88" i="4"/>
  <c r="J88" i="4" s="1"/>
  <c r="E89" i="4"/>
  <c r="J89" i="4" s="1"/>
  <c r="E90" i="4"/>
  <c r="J90" i="4" s="1"/>
  <c r="E91" i="4"/>
  <c r="J91" i="4" s="1"/>
  <c r="E92" i="4"/>
  <c r="J92" i="4" s="1"/>
  <c r="E93" i="4"/>
  <c r="J93" i="4" s="1"/>
  <c r="E94" i="4"/>
  <c r="J94" i="4" s="1"/>
  <c r="E95" i="4"/>
  <c r="J95" i="4" s="1"/>
  <c r="E96" i="4"/>
  <c r="J96" i="4" s="1"/>
  <c r="E97" i="4"/>
  <c r="J97" i="4" s="1"/>
  <c r="E98" i="4"/>
  <c r="J98" i="4" s="1"/>
  <c r="E99" i="4"/>
  <c r="J99" i="4" s="1"/>
  <c r="E100" i="4"/>
  <c r="J100" i="4" s="1"/>
  <c r="E101" i="4"/>
  <c r="J101" i="4" s="1"/>
  <c r="E102" i="4"/>
  <c r="J102" i="4" s="1"/>
  <c r="E103" i="4"/>
  <c r="J103" i="4" s="1"/>
  <c r="E104" i="4"/>
  <c r="J104" i="4" s="1"/>
  <c r="E105" i="4"/>
  <c r="J105" i="4" s="1"/>
  <c r="E106" i="4"/>
  <c r="J106" i="4" s="1"/>
  <c r="E107" i="4"/>
  <c r="J107" i="4" s="1"/>
  <c r="E108" i="4"/>
  <c r="E109" i="4"/>
  <c r="E110" i="4"/>
  <c r="E111" i="4"/>
  <c r="E112" i="4"/>
  <c r="E113" i="4"/>
  <c r="E114" i="4"/>
  <c r="E115" i="4"/>
  <c r="E116" i="4"/>
  <c r="E117" i="4"/>
  <c r="E118" i="4"/>
  <c r="D2" i="4"/>
  <c r="D3" i="4"/>
  <c r="I3" i="4" s="1"/>
  <c r="D4" i="4"/>
  <c r="I4" i="4" s="1"/>
  <c r="D5" i="4"/>
  <c r="I5" i="4" s="1"/>
  <c r="D6" i="4"/>
  <c r="I6" i="4" s="1"/>
  <c r="D7" i="4"/>
  <c r="I7" i="4" s="1"/>
  <c r="D8" i="4"/>
  <c r="I8" i="4" s="1"/>
  <c r="D9" i="4"/>
  <c r="I9" i="4" s="1"/>
  <c r="D10" i="4"/>
  <c r="I10" i="4" s="1"/>
  <c r="D11" i="4"/>
  <c r="I11" i="4" s="1"/>
  <c r="D12" i="4"/>
  <c r="I12" i="4" s="1"/>
  <c r="D13" i="4"/>
  <c r="I13" i="4" s="1"/>
  <c r="D14" i="4"/>
  <c r="I14" i="4" s="1"/>
  <c r="D15" i="4"/>
  <c r="I15" i="4" s="1"/>
  <c r="D16" i="4"/>
  <c r="I16" i="4" s="1"/>
  <c r="D17" i="4"/>
  <c r="I17" i="4" s="1"/>
  <c r="D18" i="4"/>
  <c r="I18" i="4" s="1"/>
  <c r="D19" i="4"/>
  <c r="I19" i="4" s="1"/>
  <c r="D20" i="4"/>
  <c r="I20" i="4" s="1"/>
  <c r="D21" i="4"/>
  <c r="I21" i="4" s="1"/>
  <c r="D22" i="4"/>
  <c r="I22" i="4" s="1"/>
  <c r="D23" i="4"/>
  <c r="I23" i="4" s="1"/>
  <c r="D24" i="4"/>
  <c r="I24" i="4" s="1"/>
  <c r="D25" i="4"/>
  <c r="I25" i="4" s="1"/>
  <c r="D26" i="4"/>
  <c r="I26" i="4" s="1"/>
  <c r="D27" i="4"/>
  <c r="I27" i="4" s="1"/>
  <c r="D28" i="4"/>
  <c r="I28" i="4" s="1"/>
  <c r="D29" i="4"/>
  <c r="I29" i="4" s="1"/>
  <c r="D30" i="4"/>
  <c r="I30" i="4" s="1"/>
  <c r="D31" i="4"/>
  <c r="I31" i="4" s="1"/>
  <c r="D32" i="4"/>
  <c r="I32" i="4" s="1"/>
  <c r="D33" i="4"/>
  <c r="I33" i="4" s="1"/>
  <c r="D34" i="4"/>
  <c r="I34" i="4" s="1"/>
  <c r="D35" i="4"/>
  <c r="I35" i="4" s="1"/>
  <c r="D36" i="4"/>
  <c r="I36" i="4" s="1"/>
  <c r="D37" i="4"/>
  <c r="I37" i="4" s="1"/>
  <c r="D38" i="4"/>
  <c r="I38" i="4" s="1"/>
  <c r="D39" i="4"/>
  <c r="I39" i="4" s="1"/>
  <c r="D40" i="4"/>
  <c r="I40" i="4" s="1"/>
  <c r="D41" i="4"/>
  <c r="I41" i="4" s="1"/>
  <c r="D42" i="4"/>
  <c r="I42" i="4" s="1"/>
  <c r="D43" i="4"/>
  <c r="I43" i="4" s="1"/>
  <c r="D44" i="4"/>
  <c r="I44" i="4" s="1"/>
  <c r="D45" i="4"/>
  <c r="I45" i="4" s="1"/>
  <c r="D46" i="4"/>
  <c r="I46" i="4" s="1"/>
  <c r="D47" i="4"/>
  <c r="I47" i="4" s="1"/>
  <c r="D48" i="4"/>
  <c r="I48" i="4" s="1"/>
  <c r="D49" i="4"/>
  <c r="I49" i="4" s="1"/>
  <c r="D50" i="4"/>
  <c r="I50" i="4" s="1"/>
  <c r="D51" i="4"/>
  <c r="I51" i="4" s="1"/>
  <c r="D52" i="4"/>
  <c r="I52" i="4" s="1"/>
  <c r="D53" i="4"/>
  <c r="I53" i="4" s="1"/>
  <c r="D54" i="4"/>
  <c r="I54" i="4" s="1"/>
  <c r="D55" i="4"/>
  <c r="I55" i="4" s="1"/>
  <c r="D56" i="4"/>
  <c r="I56" i="4" s="1"/>
  <c r="D57" i="4"/>
  <c r="I57" i="4" s="1"/>
  <c r="D58" i="4"/>
  <c r="I58" i="4" s="1"/>
  <c r="D59" i="4"/>
  <c r="I59" i="4" s="1"/>
  <c r="D60" i="4"/>
  <c r="I60" i="4" s="1"/>
  <c r="D61" i="4"/>
  <c r="I61" i="4" s="1"/>
  <c r="D62" i="4"/>
  <c r="I62" i="4" s="1"/>
  <c r="D63" i="4"/>
  <c r="I63" i="4" s="1"/>
  <c r="D64" i="4"/>
  <c r="I64" i="4" s="1"/>
  <c r="D65" i="4"/>
  <c r="I65" i="4" s="1"/>
  <c r="D66" i="4"/>
  <c r="I66" i="4" s="1"/>
  <c r="D67" i="4"/>
  <c r="I67" i="4" s="1"/>
  <c r="D68" i="4"/>
  <c r="I68" i="4" s="1"/>
  <c r="D69" i="4"/>
  <c r="I69" i="4" s="1"/>
  <c r="D70" i="4"/>
  <c r="I70" i="4" s="1"/>
  <c r="D71" i="4"/>
  <c r="I71" i="4" s="1"/>
  <c r="D72" i="4"/>
  <c r="I72" i="4" s="1"/>
  <c r="D73" i="4"/>
  <c r="I73" i="4" s="1"/>
  <c r="D74" i="4"/>
  <c r="I74" i="4" s="1"/>
  <c r="D75" i="4"/>
  <c r="I75" i="4" s="1"/>
  <c r="D76" i="4"/>
  <c r="I76" i="4" s="1"/>
  <c r="D77" i="4"/>
  <c r="I77" i="4" s="1"/>
  <c r="D78" i="4"/>
  <c r="I78" i="4" s="1"/>
  <c r="D79" i="4"/>
  <c r="I79" i="4" s="1"/>
  <c r="D80" i="4"/>
  <c r="I80" i="4" s="1"/>
  <c r="D81" i="4"/>
  <c r="I81" i="4" s="1"/>
  <c r="D82" i="4"/>
  <c r="I82" i="4" s="1"/>
  <c r="D83" i="4"/>
  <c r="I83" i="4" s="1"/>
  <c r="D84" i="4"/>
  <c r="I84" i="4" s="1"/>
  <c r="D85" i="4"/>
  <c r="I85" i="4" s="1"/>
  <c r="D86" i="4"/>
  <c r="I86" i="4" s="1"/>
  <c r="D87" i="4"/>
  <c r="I87" i="4" s="1"/>
  <c r="D88" i="4"/>
  <c r="I88" i="4" s="1"/>
  <c r="D89" i="4"/>
  <c r="I89" i="4" s="1"/>
  <c r="D90" i="4"/>
  <c r="I90" i="4" s="1"/>
  <c r="D91" i="4"/>
  <c r="I91" i="4" s="1"/>
  <c r="D92" i="4"/>
  <c r="I92" i="4" s="1"/>
  <c r="D93" i="4"/>
  <c r="I93" i="4" s="1"/>
  <c r="D94" i="4"/>
  <c r="I94" i="4" s="1"/>
  <c r="D95" i="4"/>
  <c r="I95" i="4" s="1"/>
  <c r="D96" i="4"/>
  <c r="I96" i="4" s="1"/>
  <c r="D97" i="4"/>
  <c r="I97" i="4" s="1"/>
  <c r="D98" i="4"/>
  <c r="I98" i="4" s="1"/>
  <c r="D99" i="4"/>
  <c r="I99" i="4" s="1"/>
  <c r="D100" i="4"/>
  <c r="I100" i="4" s="1"/>
  <c r="D101" i="4"/>
  <c r="I101" i="4" s="1"/>
  <c r="D102" i="4"/>
  <c r="I102" i="4" s="1"/>
  <c r="D103" i="4"/>
  <c r="I103" i="4" s="1"/>
  <c r="D104" i="4"/>
  <c r="I104" i="4" s="1"/>
  <c r="D105" i="4"/>
  <c r="I105" i="4" s="1"/>
  <c r="D106" i="4"/>
  <c r="I106" i="4" s="1"/>
  <c r="D107" i="4"/>
  <c r="I107" i="4" s="1"/>
  <c r="D108" i="4"/>
  <c r="D109" i="4"/>
  <c r="D110" i="4"/>
  <c r="D111" i="4"/>
  <c r="D112" i="4"/>
  <c r="D113" i="4"/>
  <c r="D114" i="4"/>
  <c r="D115" i="4"/>
  <c r="D116" i="4"/>
  <c r="D117" i="4"/>
  <c r="D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2" i="4"/>
  <c r="H2" i="4" s="1"/>
  <c r="C3" i="4"/>
  <c r="H3" i="4" s="1"/>
  <c r="C4" i="4"/>
  <c r="H4" i="4" s="1"/>
  <c r="C5" i="4"/>
  <c r="H5" i="4" s="1"/>
  <c r="C6" i="4"/>
  <c r="H6" i="4" s="1"/>
  <c r="C7" i="4"/>
  <c r="H7" i="4" s="1"/>
  <c r="C8" i="4"/>
  <c r="H8" i="4" s="1"/>
  <c r="G8" i="4" s="1"/>
  <c r="C9" i="4"/>
  <c r="H9" i="4" s="1"/>
  <c r="C10" i="4"/>
  <c r="H10" i="4" s="1"/>
  <c r="C11" i="4"/>
  <c r="H11" i="4" s="1"/>
  <c r="C12" i="4"/>
  <c r="H12" i="4" s="1"/>
  <c r="G12" i="4" s="1"/>
  <c r="C13" i="4"/>
  <c r="H13" i="4" s="1"/>
  <c r="C14" i="4"/>
  <c r="H14" i="4" s="1"/>
  <c r="C15" i="4"/>
  <c r="H15" i="4" s="1"/>
  <c r="C16" i="4"/>
  <c r="H16" i="4" s="1"/>
  <c r="G16" i="4" s="1"/>
  <c r="C17" i="4"/>
  <c r="H17" i="4" s="1"/>
  <c r="C18" i="4"/>
  <c r="H18" i="4" s="1"/>
  <c r="C19" i="4"/>
  <c r="H19" i="4" s="1"/>
  <c r="C20" i="4"/>
  <c r="H20" i="4" s="1"/>
  <c r="G20" i="4" s="1"/>
  <c r="C21" i="4"/>
  <c r="H21" i="4" s="1"/>
  <c r="C22" i="4"/>
  <c r="H22" i="4" s="1"/>
  <c r="C23" i="4"/>
  <c r="H23" i="4" s="1"/>
  <c r="C24" i="4"/>
  <c r="H24" i="4" s="1"/>
  <c r="G24" i="4" s="1"/>
  <c r="C25" i="4"/>
  <c r="H25" i="4" s="1"/>
  <c r="C26" i="4"/>
  <c r="H26" i="4" s="1"/>
  <c r="C27" i="4"/>
  <c r="H27" i="4" s="1"/>
  <c r="C28" i="4"/>
  <c r="H28" i="4" s="1"/>
  <c r="G28" i="4" s="1"/>
  <c r="C29" i="4"/>
  <c r="H29" i="4" s="1"/>
  <c r="C30" i="4"/>
  <c r="H30" i="4" s="1"/>
  <c r="C31" i="4"/>
  <c r="H31" i="4" s="1"/>
  <c r="C32" i="4"/>
  <c r="H32" i="4" s="1"/>
  <c r="G32" i="4" s="1"/>
  <c r="C33" i="4"/>
  <c r="H33" i="4" s="1"/>
  <c r="C34" i="4"/>
  <c r="H34" i="4" s="1"/>
  <c r="C35" i="4"/>
  <c r="H35" i="4" s="1"/>
  <c r="C36" i="4"/>
  <c r="H36" i="4" s="1"/>
  <c r="G36" i="4" s="1"/>
  <c r="C37" i="4"/>
  <c r="H37" i="4" s="1"/>
  <c r="C38" i="4"/>
  <c r="H38" i="4" s="1"/>
  <c r="C39" i="4"/>
  <c r="H39" i="4" s="1"/>
  <c r="C40" i="4"/>
  <c r="H40" i="4" s="1"/>
  <c r="G40" i="4" s="1"/>
  <c r="C41" i="4"/>
  <c r="H41" i="4" s="1"/>
  <c r="C42" i="4"/>
  <c r="H42" i="4" s="1"/>
  <c r="C43" i="4"/>
  <c r="H43" i="4" s="1"/>
  <c r="C44" i="4"/>
  <c r="H44" i="4" s="1"/>
  <c r="G44" i="4" s="1"/>
  <c r="C45" i="4"/>
  <c r="H45" i="4" s="1"/>
  <c r="C46" i="4"/>
  <c r="H46" i="4" s="1"/>
  <c r="C47" i="4"/>
  <c r="H47" i="4" s="1"/>
  <c r="C48" i="4"/>
  <c r="H48" i="4" s="1"/>
  <c r="G48" i="4" s="1"/>
  <c r="C49" i="4"/>
  <c r="H49" i="4" s="1"/>
  <c r="C50" i="4"/>
  <c r="H50" i="4" s="1"/>
  <c r="C51" i="4"/>
  <c r="H51" i="4" s="1"/>
  <c r="C52" i="4"/>
  <c r="H52" i="4" s="1"/>
  <c r="G52" i="4" s="1"/>
  <c r="C53" i="4"/>
  <c r="H53" i="4" s="1"/>
  <c r="C54" i="4"/>
  <c r="H54" i="4" s="1"/>
  <c r="C55" i="4"/>
  <c r="H55" i="4" s="1"/>
  <c r="C56" i="4"/>
  <c r="H56" i="4" s="1"/>
  <c r="G56" i="4" s="1"/>
  <c r="C57" i="4"/>
  <c r="H57" i="4" s="1"/>
  <c r="C58" i="4"/>
  <c r="H58" i="4" s="1"/>
  <c r="C59" i="4"/>
  <c r="H59" i="4" s="1"/>
  <c r="C60" i="4"/>
  <c r="H60" i="4" s="1"/>
  <c r="G60" i="4" s="1"/>
  <c r="C61" i="4"/>
  <c r="H61" i="4" s="1"/>
  <c r="C62" i="4"/>
  <c r="H62" i="4" s="1"/>
  <c r="C63" i="4"/>
  <c r="H63" i="4" s="1"/>
  <c r="C64" i="4"/>
  <c r="H64" i="4" s="1"/>
  <c r="G64" i="4" s="1"/>
  <c r="C65" i="4"/>
  <c r="H65" i="4" s="1"/>
  <c r="C66" i="4"/>
  <c r="H66" i="4" s="1"/>
  <c r="C67" i="4"/>
  <c r="H67" i="4" s="1"/>
  <c r="C68" i="4"/>
  <c r="H68" i="4" s="1"/>
  <c r="G68" i="4" s="1"/>
  <c r="C69" i="4"/>
  <c r="H69" i="4" s="1"/>
  <c r="C70" i="4"/>
  <c r="H70" i="4" s="1"/>
  <c r="C71" i="4"/>
  <c r="H71" i="4" s="1"/>
  <c r="C72" i="4"/>
  <c r="H72" i="4" s="1"/>
  <c r="G72" i="4" s="1"/>
  <c r="C73" i="4"/>
  <c r="H73" i="4" s="1"/>
  <c r="C74" i="4"/>
  <c r="H74" i="4" s="1"/>
  <c r="C75" i="4"/>
  <c r="H75" i="4" s="1"/>
  <c r="C76" i="4"/>
  <c r="H76" i="4" s="1"/>
  <c r="G76" i="4" s="1"/>
  <c r="C77" i="4"/>
  <c r="H77" i="4" s="1"/>
  <c r="C78" i="4"/>
  <c r="H78" i="4" s="1"/>
  <c r="C79" i="4"/>
  <c r="H79" i="4" s="1"/>
  <c r="C80" i="4"/>
  <c r="H80" i="4" s="1"/>
  <c r="G80" i="4" s="1"/>
  <c r="C81" i="4"/>
  <c r="H81" i="4" s="1"/>
  <c r="C82" i="4"/>
  <c r="H82" i="4" s="1"/>
  <c r="C83" i="4"/>
  <c r="H83" i="4" s="1"/>
  <c r="C84" i="4"/>
  <c r="H84" i="4" s="1"/>
  <c r="G84" i="4" s="1"/>
  <c r="C85" i="4"/>
  <c r="H85" i="4" s="1"/>
  <c r="C86" i="4"/>
  <c r="H86" i="4" s="1"/>
  <c r="C87" i="4"/>
  <c r="H87" i="4" s="1"/>
  <c r="C88" i="4"/>
  <c r="H88" i="4" s="1"/>
  <c r="G88" i="4" s="1"/>
  <c r="C89" i="4"/>
  <c r="H89" i="4" s="1"/>
  <c r="C90" i="4"/>
  <c r="H90" i="4" s="1"/>
  <c r="C91" i="4"/>
  <c r="H91" i="4" s="1"/>
  <c r="C92" i="4"/>
  <c r="H92" i="4" s="1"/>
  <c r="G92" i="4" s="1"/>
  <c r="C93" i="4"/>
  <c r="H93" i="4" s="1"/>
  <c r="C94" i="4"/>
  <c r="H94" i="4" s="1"/>
  <c r="C95" i="4"/>
  <c r="H95" i="4" s="1"/>
  <c r="C96" i="4"/>
  <c r="H96" i="4" s="1"/>
  <c r="G96" i="4" s="1"/>
  <c r="C97" i="4"/>
  <c r="H97" i="4" s="1"/>
  <c r="C98" i="4"/>
  <c r="H98" i="4" s="1"/>
  <c r="C99" i="4"/>
  <c r="H99" i="4" s="1"/>
  <c r="C100" i="4"/>
  <c r="H100" i="4" s="1"/>
  <c r="G100" i="4" s="1"/>
  <c r="C101" i="4"/>
  <c r="H101" i="4" s="1"/>
  <c r="C102" i="4"/>
  <c r="H102" i="4" s="1"/>
  <c r="C103" i="4"/>
  <c r="H103" i="4" s="1"/>
  <c r="C104" i="4"/>
  <c r="H104" i="4" s="1"/>
  <c r="G104" i="4" s="1"/>
  <c r="C105" i="4"/>
  <c r="H105" i="4" s="1"/>
  <c r="C106" i="4"/>
  <c r="H106" i="4" s="1"/>
  <c r="C107" i="4"/>
  <c r="H107" i="4" s="1"/>
  <c r="C108" i="4"/>
  <c r="C109" i="4"/>
  <c r="C110" i="4"/>
  <c r="C111" i="4"/>
  <c r="C112" i="4"/>
  <c r="C113" i="4"/>
  <c r="C114" i="4"/>
  <c r="C115" i="4"/>
  <c r="C116" i="4"/>
  <c r="C117" i="4"/>
  <c r="C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301" i="4"/>
  <c r="B302" i="4"/>
  <c r="B303" i="4"/>
  <c r="B304" i="4"/>
  <c r="B305" i="4"/>
  <c r="B306" i="4"/>
  <c r="B307" i="4"/>
  <c r="B308" i="4"/>
  <c r="B309" i="4"/>
  <c r="B310" i="4"/>
  <c r="B311" i="4"/>
  <c r="B312" i="4"/>
  <c r="B313" i="4"/>
  <c r="B314" i="4"/>
  <c r="B315" i="4"/>
  <c r="B316" i="4"/>
  <c r="B317" i="4"/>
  <c r="B318" i="4"/>
  <c r="B319" i="4"/>
  <c r="B320" i="4"/>
  <c r="B321" i="4"/>
  <c r="B322" i="4"/>
  <c r="B323" i="4"/>
  <c r="B324" i="4"/>
  <c r="B325" i="4"/>
  <c r="B326" i="4"/>
  <c r="B327" i="4"/>
  <c r="B328" i="4"/>
  <c r="B329" i="4"/>
  <c r="B330" i="4"/>
  <c r="B331" i="4"/>
  <c r="B332" i="4"/>
  <c r="B333" i="4"/>
  <c r="B334" i="4"/>
  <c r="B335" i="4"/>
  <c r="B336" i="4"/>
  <c r="B337" i="4"/>
  <c r="B338" i="4"/>
  <c r="B339" i="4"/>
  <c r="B340" i="4"/>
  <c r="B341" i="4"/>
  <c r="B342" i="4"/>
  <c r="B343" i="4"/>
  <c r="B344" i="4"/>
  <c r="B345" i="4"/>
  <c r="B346" i="4"/>
  <c r="B347" i="4"/>
  <c r="B348" i="4"/>
  <c r="B349" i="4"/>
  <c r="B350" i="4"/>
  <c r="B351" i="4"/>
  <c r="B352" i="4"/>
  <c r="B353" i="4"/>
  <c r="B354" i="4"/>
  <c r="B355" i="4"/>
  <c r="B356" i="4"/>
  <c r="B357" i="4"/>
  <c r="B358" i="4"/>
  <c r="B359" i="4"/>
  <c r="B360" i="4"/>
  <c r="B361" i="4"/>
  <c r="B362" i="4"/>
  <c r="B363" i="4"/>
  <c r="B364" i="4"/>
  <c r="B365" i="4"/>
  <c r="B366" i="4"/>
  <c r="B367" i="4"/>
  <c r="B368" i="4"/>
  <c r="B369" i="4"/>
  <c r="B370" i="4"/>
  <c r="B371" i="4"/>
  <c r="B372" i="4"/>
  <c r="B373" i="4"/>
  <c r="B374" i="4"/>
  <c r="B375" i="4"/>
  <c r="B376" i="4"/>
  <c r="B377" i="4"/>
  <c r="B378" i="4"/>
  <c r="B379" i="4"/>
  <c r="B380" i="4"/>
  <c r="B381" i="4"/>
  <c r="B382" i="4"/>
  <c r="B383" i="4"/>
  <c r="B384" i="4"/>
  <c r="B385" i="4"/>
  <c r="B386" i="4"/>
  <c r="B387" i="4"/>
  <c r="B388" i="4"/>
  <c r="B389" i="4"/>
  <c r="B390" i="4"/>
  <c r="B391" i="4"/>
  <c r="B392" i="4"/>
  <c r="B393" i="4"/>
  <c r="B394" i="4"/>
  <c r="B395" i="4"/>
  <c r="B396" i="4"/>
  <c r="B397" i="4"/>
  <c r="B398" i="4"/>
  <c r="B399" i="4"/>
  <c r="B400" i="4"/>
  <c r="B401" i="4"/>
  <c r="B402" i="4"/>
  <c r="B403" i="4"/>
  <c r="B404" i="4"/>
  <c r="B405" i="4"/>
  <c r="B406" i="4"/>
  <c r="B407" i="4"/>
  <c r="B408" i="4"/>
  <c r="B409" i="4"/>
  <c r="B410" i="4"/>
  <c r="B411" i="4"/>
  <c r="B412" i="4"/>
  <c r="B413" i="4"/>
  <c r="B2" i="4"/>
  <c r="B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E1" i="4"/>
  <c r="D1" i="4"/>
  <c r="C1" i="4"/>
  <c r="B1"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2" i="4"/>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 i="4"/>
  <c r="G105" i="4" l="1"/>
  <c r="G101" i="4"/>
  <c r="G97" i="4"/>
  <c r="G93" i="4"/>
  <c r="G89" i="4"/>
  <c r="G85" i="4"/>
  <c r="G81" i="4"/>
  <c r="G77" i="4"/>
  <c r="G73" i="4"/>
  <c r="G69" i="4"/>
  <c r="G65" i="4"/>
  <c r="G61" i="4"/>
  <c r="G57" i="4"/>
  <c r="G53" i="4"/>
  <c r="G49" i="4"/>
  <c r="G45" i="4"/>
  <c r="G41" i="4"/>
  <c r="G37" i="4"/>
  <c r="G33" i="4"/>
  <c r="G29" i="4"/>
  <c r="G25" i="4"/>
  <c r="G21" i="4"/>
  <c r="G17" i="4"/>
  <c r="G13" i="4"/>
  <c r="G9" i="4"/>
  <c r="G107" i="4"/>
  <c r="G103" i="4"/>
  <c r="G99" i="4"/>
  <c r="G95" i="4"/>
  <c r="G91" i="4"/>
  <c r="G87" i="4"/>
  <c r="G83" i="4"/>
  <c r="G79" i="4"/>
  <c r="G75" i="4"/>
  <c r="G71" i="4"/>
  <c r="G67" i="4"/>
  <c r="G63" i="4"/>
  <c r="G59" i="4"/>
  <c r="G55" i="4"/>
  <c r="G51" i="4"/>
  <c r="G47" i="4"/>
  <c r="G43" i="4"/>
  <c r="G39" i="4"/>
  <c r="G35" i="4"/>
  <c r="G31" i="4"/>
  <c r="G27" i="4"/>
  <c r="G23" i="4"/>
  <c r="G19" i="4"/>
  <c r="G15" i="4"/>
  <c r="G11" i="4"/>
  <c r="G7" i="4"/>
  <c r="G5" i="4"/>
  <c r="G4" i="4"/>
  <c r="G3" i="4"/>
  <c r="G106" i="4"/>
  <c r="G102" i="4"/>
  <c r="G98" i="4"/>
  <c r="G94" i="4"/>
  <c r="G90" i="4"/>
  <c r="G86" i="4"/>
  <c r="G82" i="4"/>
  <c r="G78" i="4"/>
  <c r="G74" i="4"/>
  <c r="G70" i="4"/>
  <c r="G66" i="4"/>
  <c r="G62" i="4"/>
  <c r="G58" i="4"/>
  <c r="G54" i="4"/>
  <c r="G50" i="4"/>
  <c r="G46" i="4"/>
  <c r="G42" i="4"/>
  <c r="G38" i="4"/>
  <c r="G34" i="4"/>
  <c r="G30" i="4"/>
  <c r="G26" i="4"/>
  <c r="G22" i="4"/>
  <c r="G18" i="4"/>
  <c r="G14" i="4"/>
  <c r="G10" i="4"/>
  <c r="G6" i="4"/>
  <c r="J109" i="11" l="1"/>
  <c r="I109" i="11"/>
  <c r="H109" i="11"/>
  <c r="J108" i="11"/>
  <c r="I108" i="11"/>
  <c r="H108" i="11"/>
  <c r="J107" i="11"/>
  <c r="I107" i="11"/>
  <c r="H107" i="11"/>
  <c r="J106" i="11"/>
  <c r="I106" i="11"/>
  <c r="H106" i="11"/>
  <c r="J105" i="11"/>
  <c r="I105" i="11"/>
  <c r="H105" i="11"/>
  <c r="J104" i="11"/>
  <c r="I104" i="11"/>
  <c r="H104" i="11"/>
  <c r="J103" i="11"/>
  <c r="I103" i="11"/>
  <c r="H103" i="11"/>
  <c r="J102" i="11"/>
  <c r="I102" i="11"/>
  <c r="H102" i="11"/>
  <c r="J101" i="11"/>
  <c r="I101" i="11"/>
  <c r="H101" i="11"/>
  <c r="J100" i="11"/>
  <c r="I100" i="11"/>
  <c r="H100" i="11"/>
  <c r="J99" i="11"/>
  <c r="I99" i="11"/>
  <c r="H99" i="11"/>
  <c r="J98" i="11"/>
  <c r="I98" i="11"/>
  <c r="H98" i="11"/>
  <c r="J97" i="11"/>
  <c r="I97" i="11"/>
  <c r="H97" i="11"/>
  <c r="J96" i="11"/>
  <c r="I96" i="11"/>
  <c r="H96" i="11"/>
  <c r="J95" i="11"/>
  <c r="I95" i="11"/>
  <c r="H95" i="11"/>
  <c r="J94" i="11"/>
  <c r="I94" i="11"/>
  <c r="H94" i="11"/>
  <c r="J93" i="11"/>
  <c r="I93" i="11"/>
  <c r="H93" i="11"/>
  <c r="J92" i="11"/>
  <c r="I92" i="11"/>
  <c r="H92" i="11"/>
  <c r="J91" i="11"/>
  <c r="I91" i="11"/>
  <c r="H91" i="11"/>
  <c r="J90" i="11"/>
  <c r="I90" i="11"/>
  <c r="H90" i="11"/>
  <c r="J89" i="11"/>
  <c r="I89" i="11"/>
  <c r="H89" i="11"/>
  <c r="J88" i="11"/>
  <c r="I88" i="11"/>
  <c r="H88" i="11"/>
  <c r="J87" i="11"/>
  <c r="I87" i="11"/>
  <c r="H87" i="11"/>
  <c r="J86" i="11"/>
  <c r="I86" i="11"/>
  <c r="H86" i="11"/>
  <c r="J85" i="11"/>
  <c r="I85" i="11"/>
  <c r="H85" i="11"/>
  <c r="J84" i="11"/>
  <c r="I84" i="11"/>
  <c r="H84" i="11"/>
  <c r="J83" i="11"/>
  <c r="I83" i="11"/>
  <c r="H83" i="11"/>
  <c r="J82" i="11"/>
  <c r="I82" i="11"/>
  <c r="H82" i="11"/>
  <c r="J81" i="11"/>
  <c r="I81" i="11"/>
  <c r="H81" i="11"/>
  <c r="J80" i="11"/>
  <c r="I80" i="11"/>
  <c r="H80" i="11"/>
  <c r="J79" i="11"/>
  <c r="I79" i="11"/>
  <c r="H79" i="11"/>
  <c r="J78" i="11"/>
  <c r="I78" i="11"/>
  <c r="H78" i="11"/>
  <c r="J77" i="11"/>
  <c r="I77" i="11"/>
  <c r="H77" i="11"/>
  <c r="J76" i="11"/>
  <c r="I76" i="11"/>
  <c r="H76" i="11"/>
  <c r="J75" i="11"/>
  <c r="I75" i="11"/>
  <c r="H75" i="11"/>
  <c r="J74" i="11"/>
  <c r="I74" i="11"/>
  <c r="H74" i="11"/>
  <c r="J73" i="11"/>
  <c r="I73" i="11"/>
  <c r="H73" i="11"/>
  <c r="J72" i="11"/>
  <c r="I72" i="11"/>
  <c r="H72" i="11"/>
  <c r="J71" i="11"/>
  <c r="I71" i="11"/>
  <c r="H71" i="11"/>
  <c r="J70" i="11"/>
  <c r="I70" i="11"/>
  <c r="H70" i="11"/>
  <c r="J69" i="11"/>
  <c r="I69" i="11"/>
  <c r="H69" i="11"/>
  <c r="J68" i="11"/>
  <c r="I68" i="11"/>
  <c r="H68" i="11"/>
  <c r="J67" i="11"/>
  <c r="I67" i="11"/>
  <c r="H67" i="11"/>
  <c r="J66" i="11"/>
  <c r="I66" i="11"/>
  <c r="H66" i="11"/>
  <c r="J65" i="11"/>
  <c r="I65" i="11"/>
  <c r="H65" i="11"/>
  <c r="J64" i="11"/>
  <c r="I64" i="11"/>
  <c r="H64" i="11"/>
  <c r="J63" i="11"/>
  <c r="I63" i="11"/>
  <c r="H63" i="11"/>
  <c r="J62" i="11"/>
  <c r="I62" i="11"/>
  <c r="H62" i="11"/>
  <c r="J61" i="11"/>
  <c r="I61" i="11"/>
  <c r="H61" i="11"/>
  <c r="J60" i="11"/>
  <c r="I60" i="11"/>
  <c r="H60" i="11"/>
  <c r="J59" i="11"/>
  <c r="I59" i="11"/>
  <c r="H59" i="11"/>
  <c r="J58" i="11"/>
  <c r="I58" i="11"/>
  <c r="H58" i="11"/>
  <c r="J57" i="11"/>
  <c r="I57" i="11"/>
  <c r="H57" i="11"/>
  <c r="J56" i="11"/>
  <c r="I56" i="11"/>
  <c r="H56" i="11"/>
  <c r="J55" i="11"/>
  <c r="I55" i="11"/>
  <c r="H55" i="11"/>
  <c r="J54" i="11"/>
  <c r="I54" i="11"/>
  <c r="H54" i="11"/>
  <c r="J53" i="11"/>
  <c r="I53" i="11"/>
  <c r="H53" i="11"/>
  <c r="J52" i="11"/>
  <c r="I52" i="11"/>
  <c r="H52" i="11"/>
  <c r="J51" i="11"/>
  <c r="I51" i="11"/>
  <c r="H51" i="11"/>
  <c r="J50" i="11"/>
  <c r="I50" i="11"/>
  <c r="H50" i="11"/>
  <c r="J49" i="11"/>
  <c r="I49" i="11"/>
  <c r="H49" i="11"/>
  <c r="J48" i="11"/>
  <c r="I48" i="11"/>
  <c r="H48" i="11"/>
  <c r="J47" i="11"/>
  <c r="I47" i="11"/>
  <c r="H47" i="11"/>
  <c r="J46" i="11"/>
  <c r="I46" i="11"/>
  <c r="H46" i="11"/>
  <c r="J45" i="11"/>
  <c r="I45" i="11"/>
  <c r="H45" i="11"/>
  <c r="J44" i="11"/>
  <c r="I44" i="11"/>
  <c r="H44" i="11"/>
  <c r="J43" i="11"/>
  <c r="I43" i="11"/>
  <c r="H43" i="11"/>
  <c r="J42" i="11"/>
  <c r="I42" i="11"/>
  <c r="H42" i="11"/>
  <c r="J41" i="11"/>
  <c r="I41" i="11"/>
  <c r="H41" i="11"/>
  <c r="J40" i="11"/>
  <c r="I40" i="11"/>
  <c r="H40" i="11"/>
  <c r="J39" i="11"/>
  <c r="I39" i="11"/>
  <c r="H39" i="11"/>
  <c r="J38" i="11"/>
  <c r="I38" i="11"/>
  <c r="H38" i="11"/>
  <c r="J37" i="11"/>
  <c r="I37" i="11"/>
  <c r="H37" i="11"/>
  <c r="J36" i="11"/>
  <c r="I36" i="11"/>
  <c r="H36" i="11"/>
  <c r="J35" i="11"/>
  <c r="I35" i="11"/>
  <c r="H35" i="11"/>
  <c r="J34" i="11"/>
  <c r="I34" i="11"/>
  <c r="H34" i="11"/>
  <c r="J33" i="11"/>
  <c r="I33" i="11"/>
  <c r="H33" i="11"/>
  <c r="J32" i="11"/>
  <c r="I32" i="11"/>
  <c r="H32" i="11"/>
  <c r="J31" i="11"/>
  <c r="I31" i="11"/>
  <c r="H31" i="11"/>
  <c r="J30" i="11"/>
  <c r="I30" i="11"/>
  <c r="H30" i="11"/>
  <c r="J29" i="11"/>
  <c r="I29" i="11"/>
  <c r="H29" i="11"/>
  <c r="J28" i="11"/>
  <c r="I28" i="11"/>
  <c r="H28" i="11"/>
  <c r="J27" i="11"/>
  <c r="I27" i="11"/>
  <c r="H27" i="11"/>
  <c r="J26" i="11"/>
  <c r="I26" i="11"/>
  <c r="H26" i="11"/>
  <c r="J25" i="11"/>
  <c r="I25" i="11"/>
  <c r="H25" i="11"/>
  <c r="J24" i="11"/>
  <c r="I24" i="11"/>
  <c r="H24" i="11"/>
  <c r="J23" i="11"/>
  <c r="I23" i="11"/>
  <c r="H23" i="11"/>
  <c r="J22" i="11"/>
  <c r="I22" i="11"/>
  <c r="H22" i="11"/>
  <c r="J21" i="11"/>
  <c r="I21" i="11"/>
  <c r="H21" i="11"/>
  <c r="J20" i="11"/>
  <c r="I20" i="11"/>
  <c r="H20" i="11"/>
  <c r="J19" i="11"/>
  <c r="I19" i="11"/>
  <c r="H19" i="11"/>
  <c r="J18" i="11"/>
  <c r="I18" i="11"/>
  <c r="H18" i="11"/>
  <c r="J17" i="11"/>
  <c r="I17" i="11"/>
  <c r="H17" i="11"/>
  <c r="J16" i="11"/>
  <c r="I16" i="11"/>
  <c r="H16" i="11"/>
  <c r="J15" i="11"/>
  <c r="I15" i="11"/>
  <c r="H15" i="11"/>
  <c r="J14" i="11"/>
  <c r="I14" i="11"/>
  <c r="H14" i="11"/>
  <c r="J13" i="11"/>
  <c r="I13" i="11"/>
  <c r="H13" i="11"/>
  <c r="J12" i="11"/>
  <c r="I12" i="11"/>
  <c r="H12" i="11"/>
  <c r="J11" i="11"/>
  <c r="I11" i="11"/>
  <c r="H11" i="11"/>
  <c r="J10" i="11"/>
  <c r="I10" i="11"/>
  <c r="H10" i="11"/>
  <c r="J9" i="11"/>
  <c r="I9" i="11"/>
  <c r="H9" i="11"/>
  <c r="J8" i="11"/>
  <c r="I8" i="11"/>
  <c r="H8" i="11"/>
  <c r="J7" i="11"/>
  <c r="I7" i="11"/>
  <c r="H7" i="11"/>
  <c r="J6" i="11"/>
  <c r="I6" i="11"/>
  <c r="H6" i="11"/>
  <c r="J5" i="11"/>
  <c r="I5" i="11"/>
  <c r="H5" i="11"/>
  <c r="J4" i="11"/>
  <c r="I4" i="11"/>
  <c r="H4" i="11"/>
  <c r="J3" i="11"/>
  <c r="I3" i="11"/>
  <c r="H3" i="11"/>
  <c r="L2" i="11"/>
  <c r="J2" i="11"/>
  <c r="I2" i="11"/>
  <c r="H2" i="11"/>
  <c r="N109" i="10"/>
  <c r="M109" i="10"/>
  <c r="L109" i="10"/>
  <c r="K109" i="10"/>
  <c r="J109" i="10"/>
  <c r="N108" i="10"/>
  <c r="M108" i="10"/>
  <c r="L108" i="10"/>
  <c r="K108" i="10"/>
  <c r="J108" i="10"/>
  <c r="N107" i="10"/>
  <c r="M107" i="10"/>
  <c r="L107" i="10"/>
  <c r="K107" i="10"/>
  <c r="J107" i="10"/>
  <c r="N106" i="10"/>
  <c r="M106" i="10"/>
  <c r="L106" i="10"/>
  <c r="K106" i="10"/>
  <c r="J106" i="10"/>
  <c r="N105" i="10"/>
  <c r="M105" i="10"/>
  <c r="L105" i="10"/>
  <c r="K105" i="10"/>
  <c r="J105" i="10"/>
  <c r="N104" i="10"/>
  <c r="M104" i="10"/>
  <c r="L104" i="10"/>
  <c r="K104" i="10"/>
  <c r="J104" i="10"/>
  <c r="N103" i="10"/>
  <c r="M103" i="10"/>
  <c r="L103" i="10"/>
  <c r="K103" i="10"/>
  <c r="J103" i="10"/>
  <c r="N102" i="10"/>
  <c r="M102" i="10"/>
  <c r="L102" i="10"/>
  <c r="K102" i="10"/>
  <c r="J102" i="10"/>
  <c r="N101" i="10"/>
  <c r="M101" i="10"/>
  <c r="L101" i="10"/>
  <c r="K101" i="10"/>
  <c r="J101" i="10"/>
  <c r="N100" i="10"/>
  <c r="M100" i="10"/>
  <c r="L100" i="10"/>
  <c r="K100" i="10"/>
  <c r="J100" i="10"/>
  <c r="N99" i="10"/>
  <c r="M99" i="10"/>
  <c r="L99" i="10"/>
  <c r="K99" i="10"/>
  <c r="J99" i="10"/>
  <c r="N98" i="10"/>
  <c r="M98" i="10"/>
  <c r="L98" i="10"/>
  <c r="K98" i="10"/>
  <c r="J98" i="10"/>
  <c r="N97" i="10"/>
  <c r="M97" i="10"/>
  <c r="L97" i="10"/>
  <c r="K97" i="10"/>
  <c r="J97" i="10"/>
  <c r="N96" i="10"/>
  <c r="M96" i="10"/>
  <c r="L96" i="10"/>
  <c r="K96" i="10"/>
  <c r="J96" i="10"/>
  <c r="N95" i="10"/>
  <c r="M95" i="10"/>
  <c r="L95" i="10"/>
  <c r="K95" i="10"/>
  <c r="J95" i="10"/>
  <c r="N94" i="10"/>
  <c r="M94" i="10"/>
  <c r="L94" i="10"/>
  <c r="K94" i="10"/>
  <c r="J94" i="10"/>
  <c r="N93" i="10"/>
  <c r="M93" i="10"/>
  <c r="L93" i="10"/>
  <c r="K93" i="10"/>
  <c r="J93" i="10"/>
  <c r="N92" i="10"/>
  <c r="M92" i="10"/>
  <c r="L92" i="10"/>
  <c r="K92" i="10"/>
  <c r="J92" i="10"/>
  <c r="N91" i="10"/>
  <c r="M91" i="10"/>
  <c r="L91" i="10"/>
  <c r="K91" i="10"/>
  <c r="J91" i="10"/>
  <c r="N90" i="10"/>
  <c r="M90" i="10"/>
  <c r="L90" i="10"/>
  <c r="K90" i="10"/>
  <c r="J90" i="10"/>
  <c r="N89" i="10"/>
  <c r="M89" i="10"/>
  <c r="L89" i="10"/>
  <c r="K89" i="10"/>
  <c r="J89" i="10"/>
  <c r="N88" i="10"/>
  <c r="M88" i="10"/>
  <c r="L88" i="10"/>
  <c r="K88" i="10"/>
  <c r="J88" i="10"/>
  <c r="N87" i="10"/>
  <c r="M87" i="10"/>
  <c r="L87" i="10"/>
  <c r="K87" i="10"/>
  <c r="J87" i="10"/>
  <c r="N86" i="10"/>
  <c r="M86" i="10"/>
  <c r="L86" i="10"/>
  <c r="K86" i="10"/>
  <c r="J86" i="10"/>
  <c r="N85" i="10"/>
  <c r="M85" i="10"/>
  <c r="L85" i="10"/>
  <c r="K85" i="10"/>
  <c r="J85" i="10"/>
  <c r="N84" i="10"/>
  <c r="M84" i="10"/>
  <c r="L84" i="10"/>
  <c r="K84" i="10"/>
  <c r="J84" i="10"/>
  <c r="N83" i="10"/>
  <c r="M83" i="10"/>
  <c r="L83" i="10"/>
  <c r="K83" i="10"/>
  <c r="J83" i="10"/>
  <c r="N82" i="10"/>
  <c r="M82" i="10"/>
  <c r="L82" i="10"/>
  <c r="K82" i="10"/>
  <c r="J82" i="10"/>
  <c r="N81" i="10"/>
  <c r="M81" i="10"/>
  <c r="L81" i="10"/>
  <c r="K81" i="10"/>
  <c r="J81" i="10"/>
  <c r="N80" i="10"/>
  <c r="M80" i="10"/>
  <c r="L80" i="10"/>
  <c r="K80" i="10"/>
  <c r="J80" i="10"/>
  <c r="N79" i="10"/>
  <c r="M79" i="10"/>
  <c r="L79" i="10"/>
  <c r="K79" i="10"/>
  <c r="J79" i="10"/>
  <c r="N78" i="10"/>
  <c r="M78" i="10"/>
  <c r="L78" i="10"/>
  <c r="K78" i="10"/>
  <c r="J78" i="10"/>
  <c r="N77" i="10"/>
  <c r="M77" i="10"/>
  <c r="L77" i="10"/>
  <c r="K77" i="10"/>
  <c r="J77" i="10"/>
  <c r="N76" i="10"/>
  <c r="M76" i="10"/>
  <c r="L76" i="10"/>
  <c r="K76" i="10"/>
  <c r="J76" i="10"/>
  <c r="N75" i="10"/>
  <c r="M75" i="10"/>
  <c r="L75" i="10"/>
  <c r="K75" i="10"/>
  <c r="J75" i="10"/>
  <c r="N74" i="10"/>
  <c r="M74" i="10"/>
  <c r="L74" i="10"/>
  <c r="K74" i="10"/>
  <c r="J74" i="10"/>
  <c r="N73" i="10"/>
  <c r="M73" i="10"/>
  <c r="L73" i="10"/>
  <c r="K73" i="10"/>
  <c r="J73" i="10"/>
  <c r="N72" i="10"/>
  <c r="M72" i="10"/>
  <c r="L72" i="10"/>
  <c r="K72" i="10"/>
  <c r="J72" i="10"/>
  <c r="N71" i="10"/>
  <c r="M71" i="10"/>
  <c r="L71" i="10"/>
  <c r="K71" i="10"/>
  <c r="J71" i="10"/>
  <c r="N70" i="10"/>
  <c r="M70" i="10"/>
  <c r="L70" i="10"/>
  <c r="K70" i="10"/>
  <c r="J70" i="10"/>
  <c r="N69" i="10"/>
  <c r="M69" i="10"/>
  <c r="L69" i="10"/>
  <c r="K69" i="10"/>
  <c r="J69" i="10"/>
  <c r="N68" i="10"/>
  <c r="M68" i="10"/>
  <c r="L68" i="10"/>
  <c r="K68" i="10"/>
  <c r="J68" i="10"/>
  <c r="N67" i="10"/>
  <c r="M67" i="10"/>
  <c r="L67" i="10"/>
  <c r="K67" i="10"/>
  <c r="J67" i="10"/>
  <c r="N66" i="10"/>
  <c r="M66" i="10"/>
  <c r="L66" i="10"/>
  <c r="K66" i="10"/>
  <c r="J66" i="10"/>
  <c r="N65" i="10"/>
  <c r="M65" i="10"/>
  <c r="L65" i="10"/>
  <c r="K65" i="10"/>
  <c r="J65" i="10"/>
  <c r="N64" i="10"/>
  <c r="M64" i="10"/>
  <c r="L64" i="10"/>
  <c r="K64" i="10"/>
  <c r="J64" i="10"/>
  <c r="N63" i="10"/>
  <c r="M63" i="10"/>
  <c r="L63" i="10"/>
  <c r="K63" i="10"/>
  <c r="J63" i="10"/>
  <c r="N62" i="10"/>
  <c r="M62" i="10"/>
  <c r="L62" i="10"/>
  <c r="K62" i="10"/>
  <c r="J62" i="10"/>
  <c r="N61" i="10"/>
  <c r="M61" i="10"/>
  <c r="L61" i="10"/>
  <c r="K61" i="10"/>
  <c r="J61" i="10"/>
  <c r="N60" i="10"/>
  <c r="M60" i="10"/>
  <c r="L60" i="10"/>
  <c r="K60" i="10"/>
  <c r="J60" i="10"/>
  <c r="N59" i="10"/>
  <c r="M59" i="10"/>
  <c r="L59" i="10"/>
  <c r="K59" i="10"/>
  <c r="J59" i="10"/>
  <c r="N58" i="10"/>
  <c r="M58" i="10"/>
  <c r="L58" i="10"/>
  <c r="K58" i="10"/>
  <c r="J58" i="10"/>
  <c r="N57" i="10"/>
  <c r="M57" i="10"/>
  <c r="L57" i="10"/>
  <c r="K57" i="10"/>
  <c r="J57" i="10"/>
  <c r="N56" i="10"/>
  <c r="M56" i="10"/>
  <c r="L56" i="10"/>
  <c r="K56" i="10"/>
  <c r="J56" i="10"/>
  <c r="N55" i="10"/>
  <c r="M55" i="10"/>
  <c r="L55" i="10"/>
  <c r="K55" i="10"/>
  <c r="J55" i="10"/>
  <c r="N54" i="10"/>
  <c r="M54" i="10"/>
  <c r="L54" i="10"/>
  <c r="K54" i="10"/>
  <c r="J54" i="10"/>
  <c r="N53" i="10"/>
  <c r="M53" i="10"/>
  <c r="L53" i="10"/>
  <c r="K53" i="10"/>
  <c r="J53" i="10"/>
  <c r="N52" i="10"/>
  <c r="M52" i="10"/>
  <c r="L52" i="10"/>
  <c r="K52" i="10"/>
  <c r="J52" i="10"/>
  <c r="N51" i="10"/>
  <c r="M51" i="10"/>
  <c r="L51" i="10"/>
  <c r="K51" i="10"/>
  <c r="J51" i="10"/>
  <c r="N50" i="10"/>
  <c r="M50" i="10"/>
  <c r="L50" i="10"/>
  <c r="K50" i="10"/>
  <c r="J50" i="10"/>
  <c r="N49" i="10"/>
  <c r="M49" i="10"/>
  <c r="L49" i="10"/>
  <c r="K49" i="10"/>
  <c r="J49" i="10"/>
  <c r="N48" i="10"/>
  <c r="M48" i="10"/>
  <c r="L48" i="10"/>
  <c r="K48" i="10"/>
  <c r="J48" i="10"/>
  <c r="N47" i="10"/>
  <c r="M47" i="10"/>
  <c r="L47" i="10"/>
  <c r="K47" i="10"/>
  <c r="J47" i="10"/>
  <c r="N46" i="10"/>
  <c r="M46" i="10"/>
  <c r="L46" i="10"/>
  <c r="K46" i="10"/>
  <c r="J46" i="10"/>
  <c r="N45" i="10"/>
  <c r="M45" i="10"/>
  <c r="L45" i="10"/>
  <c r="K45" i="10"/>
  <c r="J45" i="10"/>
  <c r="N44" i="10"/>
  <c r="M44" i="10"/>
  <c r="L44" i="10"/>
  <c r="K44" i="10"/>
  <c r="J44" i="10"/>
  <c r="N43" i="10"/>
  <c r="M43" i="10"/>
  <c r="L43" i="10"/>
  <c r="K43" i="10"/>
  <c r="J43" i="10"/>
  <c r="N42" i="10"/>
  <c r="M42" i="10"/>
  <c r="L42" i="10"/>
  <c r="K42" i="10"/>
  <c r="J42" i="10"/>
  <c r="N41" i="10"/>
  <c r="M41" i="10"/>
  <c r="L41" i="10"/>
  <c r="K41" i="10"/>
  <c r="J41" i="10"/>
  <c r="N40" i="10"/>
  <c r="M40" i="10"/>
  <c r="L40" i="10"/>
  <c r="K40" i="10"/>
  <c r="J40" i="10"/>
  <c r="N39" i="10"/>
  <c r="M39" i="10"/>
  <c r="L39" i="10"/>
  <c r="K39" i="10"/>
  <c r="J39" i="10"/>
  <c r="N38" i="10"/>
  <c r="M38" i="10"/>
  <c r="L38" i="10"/>
  <c r="K38" i="10"/>
  <c r="J38" i="10"/>
  <c r="N37" i="10"/>
  <c r="M37" i="10"/>
  <c r="L37" i="10"/>
  <c r="K37" i="10"/>
  <c r="J37" i="10"/>
  <c r="N36" i="10"/>
  <c r="M36" i="10"/>
  <c r="L36" i="10"/>
  <c r="K36" i="10"/>
  <c r="J36" i="10"/>
  <c r="N35" i="10"/>
  <c r="M35" i="10"/>
  <c r="L35" i="10"/>
  <c r="K35" i="10"/>
  <c r="J35" i="10"/>
  <c r="N34" i="10"/>
  <c r="M34" i="10"/>
  <c r="L34" i="10"/>
  <c r="K34" i="10"/>
  <c r="J34" i="10"/>
  <c r="N33" i="10"/>
  <c r="M33" i="10"/>
  <c r="L33" i="10"/>
  <c r="K33" i="10"/>
  <c r="J33" i="10"/>
  <c r="N32" i="10"/>
  <c r="M32" i="10"/>
  <c r="L32" i="10"/>
  <c r="K32" i="10"/>
  <c r="J32" i="10"/>
  <c r="N31" i="10"/>
  <c r="M31" i="10"/>
  <c r="L31" i="10"/>
  <c r="K31" i="10"/>
  <c r="J31" i="10"/>
  <c r="N30" i="10"/>
  <c r="M30" i="10"/>
  <c r="L30" i="10"/>
  <c r="K30" i="10"/>
  <c r="J30" i="10"/>
  <c r="N29" i="10"/>
  <c r="M29" i="10"/>
  <c r="L29" i="10"/>
  <c r="K29" i="10"/>
  <c r="J29" i="10"/>
  <c r="N28" i="10"/>
  <c r="M28" i="10"/>
  <c r="L28" i="10"/>
  <c r="K28" i="10"/>
  <c r="J28" i="10"/>
  <c r="N27" i="10"/>
  <c r="M27" i="10"/>
  <c r="L27" i="10"/>
  <c r="K27" i="10"/>
  <c r="J27" i="10"/>
  <c r="N26" i="10"/>
  <c r="M26" i="10"/>
  <c r="L26" i="10"/>
  <c r="K26" i="10"/>
  <c r="J26" i="10"/>
  <c r="N25" i="10"/>
  <c r="M25" i="10"/>
  <c r="L25" i="10"/>
  <c r="K25" i="10"/>
  <c r="J25" i="10"/>
  <c r="N24" i="10"/>
  <c r="M24" i="10"/>
  <c r="L24" i="10"/>
  <c r="K24" i="10"/>
  <c r="J24" i="10"/>
  <c r="N23" i="10"/>
  <c r="M23" i="10"/>
  <c r="L23" i="10"/>
  <c r="K23" i="10"/>
  <c r="J23" i="10"/>
  <c r="N22" i="10"/>
  <c r="M22" i="10"/>
  <c r="L22" i="10"/>
  <c r="K22" i="10"/>
  <c r="J22" i="10"/>
  <c r="N21" i="10"/>
  <c r="M21" i="10"/>
  <c r="L21" i="10"/>
  <c r="K21" i="10"/>
  <c r="J21" i="10"/>
  <c r="N20" i="10"/>
  <c r="M20" i="10"/>
  <c r="L20" i="10"/>
  <c r="K20" i="10"/>
  <c r="J20" i="10"/>
  <c r="N19" i="10"/>
  <c r="M19" i="10"/>
  <c r="L19" i="10"/>
  <c r="K19" i="10"/>
  <c r="J19" i="10"/>
  <c r="N18" i="10"/>
  <c r="M18" i="10"/>
  <c r="L18" i="10"/>
  <c r="K18" i="10"/>
  <c r="J18" i="10"/>
  <c r="N17" i="10"/>
  <c r="M17" i="10"/>
  <c r="L17" i="10"/>
  <c r="K17" i="10"/>
  <c r="J17" i="10"/>
  <c r="N16" i="10"/>
  <c r="M16" i="10"/>
  <c r="L16" i="10"/>
  <c r="K16" i="10"/>
  <c r="J16" i="10"/>
  <c r="N15" i="10"/>
  <c r="M15" i="10"/>
  <c r="L15" i="10"/>
  <c r="K15" i="10"/>
  <c r="J15" i="10"/>
  <c r="N14" i="10"/>
  <c r="M14" i="10"/>
  <c r="L14" i="10"/>
  <c r="K14" i="10"/>
  <c r="J14" i="10"/>
  <c r="N13" i="10"/>
  <c r="M13" i="10"/>
  <c r="L13" i="10"/>
  <c r="K13" i="10"/>
  <c r="J13" i="10"/>
  <c r="N12" i="10"/>
  <c r="M12" i="10"/>
  <c r="L12" i="10"/>
  <c r="K12" i="10"/>
  <c r="J12" i="10"/>
  <c r="N11" i="10"/>
  <c r="M11" i="10"/>
  <c r="L11" i="10"/>
  <c r="K11" i="10"/>
  <c r="J11" i="10"/>
  <c r="N10" i="10"/>
  <c r="L10" i="10"/>
  <c r="K10" i="10"/>
  <c r="J10" i="10"/>
  <c r="N9" i="10"/>
  <c r="P5" i="10"/>
  <c r="L9" i="10"/>
  <c r="K9" i="10"/>
  <c r="J9" i="10"/>
  <c r="N8" i="10"/>
  <c r="M8" i="10"/>
  <c r="L8" i="10"/>
  <c r="K8" i="10"/>
  <c r="J8" i="10"/>
  <c r="N7" i="10"/>
  <c r="M7" i="10"/>
  <c r="L7" i="10"/>
  <c r="K7" i="10"/>
  <c r="J7" i="10"/>
  <c r="N6" i="10"/>
  <c r="M6" i="10"/>
  <c r="L6" i="10"/>
  <c r="K6" i="10"/>
  <c r="J6" i="10"/>
  <c r="N5" i="10"/>
  <c r="M5" i="10"/>
  <c r="L5" i="10"/>
  <c r="K5" i="10"/>
  <c r="J5" i="10"/>
  <c r="N4" i="10"/>
  <c r="M4" i="10"/>
  <c r="L4" i="10"/>
  <c r="K4" i="10"/>
  <c r="J4" i="10"/>
  <c r="N3" i="10"/>
  <c r="M3" i="10"/>
  <c r="L3" i="10"/>
  <c r="K3" i="10"/>
  <c r="J3" i="10"/>
  <c r="P2" i="10"/>
  <c r="N2" i="10"/>
  <c r="M2" i="10"/>
  <c r="L2" i="10"/>
  <c r="K2" i="10"/>
  <c r="J2" i="10"/>
  <c r="J109" i="9"/>
  <c r="I109" i="9"/>
  <c r="H109" i="9"/>
  <c r="J108" i="9"/>
  <c r="I108" i="9"/>
  <c r="H108" i="9"/>
  <c r="J107" i="9"/>
  <c r="I107" i="9"/>
  <c r="H107" i="9"/>
  <c r="J106" i="9"/>
  <c r="I106" i="9"/>
  <c r="H106" i="9"/>
  <c r="J105" i="9"/>
  <c r="I105" i="9"/>
  <c r="H105" i="9"/>
  <c r="J104" i="9"/>
  <c r="I104" i="9"/>
  <c r="H104" i="9"/>
  <c r="J103" i="9"/>
  <c r="I103" i="9"/>
  <c r="H103" i="9"/>
  <c r="J102" i="9"/>
  <c r="I102" i="9"/>
  <c r="H102" i="9"/>
  <c r="J101" i="9"/>
  <c r="I101" i="9"/>
  <c r="H101" i="9"/>
  <c r="J100" i="9"/>
  <c r="I100" i="9"/>
  <c r="H100" i="9"/>
  <c r="J99" i="9"/>
  <c r="I99" i="9"/>
  <c r="H99" i="9"/>
  <c r="J98" i="9"/>
  <c r="I98" i="9"/>
  <c r="H98" i="9"/>
  <c r="J97" i="9"/>
  <c r="I97" i="9"/>
  <c r="H97" i="9"/>
  <c r="J96" i="9"/>
  <c r="I96" i="9"/>
  <c r="H96" i="9"/>
  <c r="J95" i="9"/>
  <c r="I95" i="9"/>
  <c r="H95" i="9"/>
  <c r="J94" i="9"/>
  <c r="I94" i="9"/>
  <c r="H94" i="9"/>
  <c r="J93" i="9"/>
  <c r="I93" i="9"/>
  <c r="H93" i="9"/>
  <c r="J92" i="9"/>
  <c r="I92" i="9"/>
  <c r="H92" i="9"/>
  <c r="J91" i="9"/>
  <c r="I91" i="9"/>
  <c r="H91" i="9"/>
  <c r="J90" i="9"/>
  <c r="I90" i="9"/>
  <c r="H90" i="9"/>
  <c r="J89" i="9"/>
  <c r="I89" i="9"/>
  <c r="H89" i="9"/>
  <c r="J88" i="9"/>
  <c r="I88" i="9"/>
  <c r="H88" i="9"/>
  <c r="J87" i="9"/>
  <c r="I87" i="9"/>
  <c r="H87" i="9"/>
  <c r="J86" i="9"/>
  <c r="I86" i="9"/>
  <c r="H86" i="9"/>
  <c r="J85" i="9"/>
  <c r="I85" i="9"/>
  <c r="H85" i="9"/>
  <c r="J84" i="9"/>
  <c r="I84" i="9"/>
  <c r="H84" i="9"/>
  <c r="J83" i="9"/>
  <c r="I83" i="9"/>
  <c r="H83" i="9"/>
  <c r="J82" i="9"/>
  <c r="I82" i="9"/>
  <c r="H82" i="9"/>
  <c r="J81" i="9"/>
  <c r="I81" i="9"/>
  <c r="H81" i="9"/>
  <c r="J80" i="9"/>
  <c r="I80" i="9"/>
  <c r="H80" i="9"/>
  <c r="J79" i="9"/>
  <c r="I79" i="9"/>
  <c r="H79" i="9"/>
  <c r="J78" i="9"/>
  <c r="I78" i="9"/>
  <c r="H78" i="9"/>
  <c r="J77" i="9"/>
  <c r="I77" i="9"/>
  <c r="H77" i="9"/>
  <c r="J76" i="9"/>
  <c r="I76" i="9"/>
  <c r="H76" i="9"/>
  <c r="J75" i="9"/>
  <c r="I75" i="9"/>
  <c r="H75" i="9"/>
  <c r="J74" i="9"/>
  <c r="I74" i="9"/>
  <c r="H74" i="9"/>
  <c r="J73" i="9"/>
  <c r="I73" i="9"/>
  <c r="H73" i="9"/>
  <c r="J72" i="9"/>
  <c r="I72" i="9"/>
  <c r="H72" i="9"/>
  <c r="J71" i="9"/>
  <c r="I71" i="9"/>
  <c r="H71" i="9"/>
  <c r="J70" i="9"/>
  <c r="I70" i="9"/>
  <c r="H70" i="9"/>
  <c r="J69" i="9"/>
  <c r="I69" i="9"/>
  <c r="H69" i="9"/>
  <c r="J68" i="9"/>
  <c r="I68" i="9"/>
  <c r="H68" i="9"/>
  <c r="J67" i="9"/>
  <c r="I67" i="9"/>
  <c r="H67" i="9"/>
  <c r="J66" i="9"/>
  <c r="I66" i="9"/>
  <c r="H66" i="9"/>
  <c r="J65" i="9"/>
  <c r="I65" i="9"/>
  <c r="H65" i="9"/>
  <c r="J64" i="9"/>
  <c r="I64" i="9"/>
  <c r="H64" i="9"/>
  <c r="J63" i="9"/>
  <c r="I63" i="9"/>
  <c r="H63" i="9"/>
  <c r="J62" i="9"/>
  <c r="I62" i="9"/>
  <c r="H62" i="9"/>
  <c r="J61" i="9"/>
  <c r="I61" i="9"/>
  <c r="H61" i="9"/>
  <c r="J60" i="9"/>
  <c r="I60" i="9"/>
  <c r="H60" i="9"/>
  <c r="J59" i="9"/>
  <c r="I59" i="9"/>
  <c r="H59" i="9"/>
  <c r="J58" i="9"/>
  <c r="I58" i="9"/>
  <c r="H58" i="9"/>
  <c r="J57" i="9"/>
  <c r="I57" i="9"/>
  <c r="H57" i="9"/>
  <c r="J56" i="9"/>
  <c r="I56" i="9"/>
  <c r="H56" i="9"/>
  <c r="J55" i="9"/>
  <c r="I55" i="9"/>
  <c r="H55" i="9"/>
  <c r="J54" i="9"/>
  <c r="I54" i="9"/>
  <c r="H54" i="9"/>
  <c r="J53" i="9"/>
  <c r="I53" i="9"/>
  <c r="H53" i="9"/>
  <c r="J52" i="9"/>
  <c r="I52" i="9"/>
  <c r="H52" i="9"/>
  <c r="J51" i="9"/>
  <c r="I51" i="9"/>
  <c r="H51" i="9"/>
  <c r="J50" i="9"/>
  <c r="I50" i="9"/>
  <c r="H50" i="9"/>
  <c r="J49" i="9"/>
  <c r="I49" i="9"/>
  <c r="H49" i="9"/>
  <c r="J48" i="9"/>
  <c r="I48" i="9"/>
  <c r="H48" i="9"/>
  <c r="J47" i="9"/>
  <c r="I47" i="9"/>
  <c r="H47" i="9"/>
  <c r="J46" i="9"/>
  <c r="I46" i="9"/>
  <c r="H46" i="9"/>
  <c r="J45" i="9"/>
  <c r="I45" i="9"/>
  <c r="H45" i="9"/>
  <c r="J44" i="9"/>
  <c r="I44" i="9"/>
  <c r="H44" i="9"/>
  <c r="J43" i="9"/>
  <c r="I43" i="9"/>
  <c r="H43" i="9"/>
  <c r="J42" i="9"/>
  <c r="I42" i="9"/>
  <c r="H42" i="9"/>
  <c r="J41" i="9"/>
  <c r="I41" i="9"/>
  <c r="H41" i="9"/>
  <c r="J40" i="9"/>
  <c r="I40" i="9"/>
  <c r="H40" i="9"/>
  <c r="J39" i="9"/>
  <c r="I39" i="9"/>
  <c r="H39" i="9"/>
  <c r="J38" i="9"/>
  <c r="I38" i="9"/>
  <c r="H38" i="9"/>
  <c r="J37" i="9"/>
  <c r="I37" i="9"/>
  <c r="H37" i="9"/>
  <c r="J36" i="9"/>
  <c r="I36" i="9"/>
  <c r="H36" i="9"/>
  <c r="J35" i="9"/>
  <c r="I35" i="9"/>
  <c r="H35" i="9"/>
  <c r="J34" i="9"/>
  <c r="I34" i="9"/>
  <c r="H34" i="9"/>
  <c r="J33" i="9"/>
  <c r="I33" i="9"/>
  <c r="H33" i="9"/>
  <c r="J32" i="9"/>
  <c r="I32" i="9"/>
  <c r="H32" i="9"/>
  <c r="J31" i="9"/>
  <c r="I31" i="9"/>
  <c r="H31" i="9"/>
  <c r="J30" i="9"/>
  <c r="I30" i="9"/>
  <c r="H30" i="9"/>
  <c r="J29" i="9"/>
  <c r="I29" i="9"/>
  <c r="H29" i="9"/>
  <c r="J28" i="9"/>
  <c r="I28" i="9"/>
  <c r="H28" i="9"/>
  <c r="J27" i="9"/>
  <c r="I27" i="9"/>
  <c r="H27" i="9"/>
  <c r="J26" i="9"/>
  <c r="I26" i="9"/>
  <c r="H26" i="9"/>
  <c r="J25" i="9"/>
  <c r="I25" i="9"/>
  <c r="H25" i="9"/>
  <c r="J24" i="9"/>
  <c r="I24" i="9"/>
  <c r="H24" i="9"/>
  <c r="J23" i="9"/>
  <c r="I23" i="9"/>
  <c r="H23" i="9"/>
  <c r="J22" i="9"/>
  <c r="I22" i="9"/>
  <c r="H22" i="9"/>
  <c r="J21" i="9"/>
  <c r="I21" i="9"/>
  <c r="H21" i="9"/>
  <c r="J20" i="9"/>
  <c r="I20" i="9"/>
  <c r="H20" i="9"/>
  <c r="J19" i="9"/>
  <c r="I19" i="9"/>
  <c r="H19" i="9"/>
  <c r="J18" i="9"/>
  <c r="I18" i="9"/>
  <c r="H18" i="9"/>
  <c r="J17" i="9"/>
  <c r="I17" i="9"/>
  <c r="H17" i="9"/>
  <c r="J16" i="9"/>
  <c r="I16" i="9"/>
  <c r="H16" i="9"/>
  <c r="J15" i="9"/>
  <c r="I15" i="9"/>
  <c r="H15" i="9"/>
  <c r="J14" i="9"/>
  <c r="I14" i="9"/>
  <c r="H14" i="9"/>
  <c r="J13" i="9"/>
  <c r="I13" i="9"/>
  <c r="H13" i="9"/>
  <c r="J12" i="9"/>
  <c r="I12" i="9"/>
  <c r="H12" i="9"/>
  <c r="J11" i="9"/>
  <c r="I11" i="9"/>
  <c r="H11" i="9"/>
  <c r="J10" i="9"/>
  <c r="I10" i="9"/>
  <c r="H10" i="9"/>
  <c r="J9" i="9"/>
  <c r="I9" i="9"/>
  <c r="H9" i="9"/>
  <c r="J8" i="9"/>
  <c r="I8" i="9"/>
  <c r="H8" i="9"/>
  <c r="J7" i="9"/>
  <c r="I7" i="9"/>
  <c r="H7" i="9"/>
  <c r="J6" i="9"/>
  <c r="I6" i="9"/>
  <c r="H6" i="9"/>
  <c r="J5" i="9"/>
  <c r="I5" i="9"/>
  <c r="H5" i="9"/>
  <c r="J4" i="9"/>
  <c r="I4" i="9"/>
  <c r="H4" i="9"/>
  <c r="J3" i="9"/>
  <c r="I3" i="9"/>
  <c r="H3" i="9"/>
  <c r="L2" i="9"/>
  <c r="J2" i="9"/>
  <c r="I2" i="9"/>
  <c r="H2" i="9"/>
  <c r="E1000" i="8"/>
  <c r="E999" i="8"/>
  <c r="E998" i="8"/>
  <c r="E997" i="8"/>
  <c r="E996" i="8"/>
  <c r="E995" i="8"/>
  <c r="E994" i="8"/>
  <c r="E993" i="8"/>
  <c r="E992" i="8"/>
  <c r="E991" i="8"/>
  <c r="E990" i="8"/>
  <c r="E989" i="8"/>
  <c r="E988" i="8"/>
  <c r="E987" i="8"/>
  <c r="E986" i="8"/>
  <c r="E985" i="8"/>
  <c r="E984" i="8"/>
  <c r="E983" i="8"/>
  <c r="E982" i="8"/>
  <c r="E981" i="8"/>
  <c r="E980" i="8"/>
  <c r="E979" i="8"/>
  <c r="E978" i="8"/>
  <c r="E977" i="8"/>
  <c r="E976" i="8"/>
  <c r="E975" i="8"/>
  <c r="E974" i="8"/>
  <c r="E973" i="8"/>
  <c r="E972" i="8"/>
  <c r="E971" i="8"/>
  <c r="E970" i="8"/>
  <c r="E969" i="8"/>
  <c r="E968" i="8"/>
  <c r="E967" i="8"/>
  <c r="E966" i="8"/>
  <c r="E965" i="8"/>
  <c r="E964" i="8"/>
  <c r="E963" i="8"/>
  <c r="E962" i="8"/>
  <c r="E961" i="8"/>
  <c r="E960" i="8"/>
  <c r="E959" i="8"/>
  <c r="E958" i="8"/>
  <c r="E957" i="8"/>
  <c r="E956" i="8"/>
  <c r="E955" i="8"/>
  <c r="E954" i="8"/>
  <c r="E953" i="8"/>
  <c r="E952" i="8"/>
  <c r="E951" i="8"/>
  <c r="E950" i="8"/>
  <c r="E949" i="8"/>
  <c r="E948" i="8"/>
  <c r="E947" i="8"/>
  <c r="E946" i="8"/>
  <c r="E945" i="8"/>
  <c r="E944" i="8"/>
  <c r="E943" i="8"/>
  <c r="E942" i="8"/>
  <c r="E941" i="8"/>
  <c r="E940" i="8"/>
  <c r="E939" i="8"/>
  <c r="E938" i="8"/>
  <c r="E937" i="8"/>
  <c r="E936" i="8"/>
  <c r="E935" i="8"/>
  <c r="E934" i="8"/>
  <c r="E933" i="8"/>
  <c r="E932" i="8"/>
  <c r="E931" i="8"/>
  <c r="E930" i="8"/>
  <c r="E929" i="8"/>
  <c r="E928" i="8"/>
  <c r="E927" i="8"/>
  <c r="E926" i="8"/>
  <c r="E925" i="8"/>
  <c r="E924" i="8"/>
  <c r="E923" i="8"/>
  <c r="E922" i="8"/>
  <c r="E921" i="8"/>
  <c r="E920" i="8"/>
  <c r="E919" i="8"/>
  <c r="E918" i="8"/>
  <c r="E917" i="8"/>
  <c r="E916" i="8"/>
  <c r="E915" i="8"/>
  <c r="E914" i="8"/>
  <c r="E913" i="8"/>
  <c r="E912" i="8"/>
  <c r="E911" i="8"/>
  <c r="E910" i="8"/>
  <c r="E909" i="8"/>
  <c r="E908" i="8"/>
  <c r="E907" i="8"/>
  <c r="E906" i="8"/>
  <c r="E905" i="8"/>
  <c r="E904" i="8"/>
  <c r="E903" i="8"/>
  <c r="E902" i="8"/>
  <c r="E901" i="8"/>
  <c r="E900" i="8"/>
  <c r="E899" i="8"/>
  <c r="E898" i="8"/>
  <c r="E897" i="8"/>
  <c r="E896" i="8"/>
  <c r="E895" i="8"/>
  <c r="E894" i="8"/>
  <c r="E893" i="8"/>
  <c r="E892" i="8"/>
  <c r="E891" i="8"/>
  <c r="E890" i="8"/>
  <c r="E889" i="8"/>
  <c r="E888" i="8"/>
  <c r="E887" i="8"/>
  <c r="E886" i="8"/>
  <c r="E885" i="8"/>
  <c r="E884" i="8"/>
  <c r="E883" i="8"/>
  <c r="E882" i="8"/>
  <c r="E881" i="8"/>
  <c r="E880" i="8"/>
  <c r="E879" i="8"/>
  <c r="E878" i="8"/>
  <c r="E877" i="8"/>
  <c r="E876" i="8"/>
  <c r="E875" i="8"/>
  <c r="E874" i="8"/>
  <c r="E873" i="8"/>
  <c r="E872" i="8"/>
  <c r="E871" i="8"/>
  <c r="E870" i="8"/>
  <c r="E869" i="8"/>
  <c r="E868" i="8"/>
  <c r="E867" i="8"/>
  <c r="E866" i="8"/>
  <c r="E865" i="8"/>
  <c r="E864" i="8"/>
  <c r="E863" i="8"/>
  <c r="E862" i="8"/>
  <c r="E861" i="8"/>
  <c r="E860" i="8"/>
  <c r="E859" i="8"/>
  <c r="E858" i="8"/>
  <c r="E857" i="8"/>
  <c r="E856" i="8"/>
  <c r="E855" i="8"/>
  <c r="E854" i="8"/>
  <c r="E853" i="8"/>
  <c r="E852" i="8"/>
  <c r="E851" i="8"/>
  <c r="E850" i="8"/>
  <c r="E849" i="8"/>
  <c r="E848" i="8"/>
  <c r="E847" i="8"/>
  <c r="E846" i="8"/>
  <c r="E845" i="8"/>
  <c r="E844" i="8"/>
  <c r="E843" i="8"/>
  <c r="E842" i="8"/>
  <c r="E841" i="8"/>
  <c r="E840" i="8"/>
  <c r="E839" i="8"/>
  <c r="E838" i="8"/>
  <c r="E837" i="8"/>
  <c r="E836" i="8"/>
  <c r="E835" i="8"/>
  <c r="E834" i="8"/>
  <c r="E833" i="8"/>
  <c r="E832" i="8"/>
  <c r="E831" i="8"/>
  <c r="E830" i="8"/>
  <c r="E829" i="8"/>
  <c r="E828" i="8"/>
  <c r="E827" i="8"/>
  <c r="E826" i="8"/>
  <c r="E825" i="8"/>
  <c r="E824" i="8"/>
  <c r="E823" i="8"/>
  <c r="E822" i="8"/>
  <c r="E821" i="8"/>
  <c r="E820" i="8"/>
  <c r="E819" i="8"/>
  <c r="E818" i="8"/>
  <c r="E817" i="8"/>
  <c r="E816" i="8"/>
  <c r="E815" i="8"/>
  <c r="E814" i="8"/>
  <c r="E813" i="8"/>
  <c r="E812" i="8"/>
  <c r="E811" i="8"/>
  <c r="E810" i="8"/>
  <c r="E809" i="8"/>
  <c r="E808" i="8"/>
  <c r="E807" i="8"/>
  <c r="E806" i="8"/>
  <c r="E805" i="8"/>
  <c r="E804" i="8"/>
  <c r="E803" i="8"/>
  <c r="E802" i="8"/>
  <c r="E801" i="8"/>
  <c r="E800" i="8"/>
  <c r="E799" i="8"/>
  <c r="E798" i="8"/>
  <c r="E797" i="8"/>
  <c r="E796" i="8"/>
  <c r="E795" i="8"/>
  <c r="E794" i="8"/>
  <c r="E793" i="8"/>
  <c r="E792" i="8"/>
  <c r="E791" i="8"/>
  <c r="E790" i="8"/>
  <c r="E789" i="8"/>
  <c r="E788" i="8"/>
  <c r="E787" i="8"/>
  <c r="E786" i="8"/>
  <c r="E785" i="8"/>
  <c r="E784" i="8"/>
  <c r="E783" i="8"/>
  <c r="E782" i="8"/>
  <c r="E781" i="8"/>
  <c r="E780" i="8"/>
  <c r="E779" i="8"/>
  <c r="E778" i="8"/>
  <c r="E777" i="8"/>
  <c r="E776" i="8"/>
  <c r="E775" i="8"/>
  <c r="E774" i="8"/>
  <c r="E773" i="8"/>
  <c r="E772" i="8"/>
  <c r="E771" i="8"/>
  <c r="E770" i="8"/>
  <c r="E769" i="8"/>
  <c r="E768" i="8"/>
  <c r="E767" i="8"/>
  <c r="E766" i="8"/>
  <c r="E765" i="8"/>
  <c r="E764" i="8"/>
  <c r="E763" i="8"/>
  <c r="E762" i="8"/>
  <c r="E761" i="8"/>
  <c r="E760" i="8"/>
  <c r="E759" i="8"/>
  <c r="E758" i="8"/>
  <c r="E757" i="8"/>
  <c r="E756" i="8"/>
  <c r="E755" i="8"/>
  <c r="E754" i="8"/>
  <c r="E753" i="8"/>
  <c r="E752" i="8"/>
  <c r="E751" i="8"/>
  <c r="E750" i="8"/>
  <c r="E749" i="8"/>
  <c r="E748" i="8"/>
  <c r="E747" i="8"/>
  <c r="E746" i="8"/>
  <c r="E745" i="8"/>
  <c r="E744" i="8"/>
  <c r="E743" i="8"/>
  <c r="E742" i="8"/>
  <c r="E741" i="8"/>
  <c r="E740" i="8"/>
  <c r="E739" i="8"/>
  <c r="E738" i="8"/>
  <c r="E737" i="8"/>
  <c r="E736" i="8"/>
  <c r="E735" i="8"/>
  <c r="E734" i="8"/>
  <c r="E733" i="8"/>
  <c r="E732" i="8"/>
  <c r="E731" i="8"/>
  <c r="E730" i="8"/>
  <c r="E729" i="8"/>
  <c r="E728" i="8"/>
  <c r="E727" i="8"/>
  <c r="E726" i="8"/>
  <c r="E725" i="8"/>
  <c r="E724" i="8"/>
  <c r="E723" i="8"/>
  <c r="E722" i="8"/>
  <c r="E721" i="8"/>
  <c r="E720" i="8"/>
  <c r="E719" i="8"/>
  <c r="E718" i="8"/>
  <c r="E717" i="8"/>
  <c r="E716" i="8"/>
  <c r="E715" i="8"/>
  <c r="E714" i="8"/>
  <c r="E713" i="8"/>
  <c r="E712" i="8"/>
  <c r="E711" i="8"/>
  <c r="E710" i="8"/>
  <c r="E709" i="8"/>
  <c r="E708" i="8"/>
  <c r="E707" i="8"/>
  <c r="E706" i="8"/>
  <c r="E705" i="8"/>
  <c r="E704" i="8"/>
  <c r="E703" i="8"/>
  <c r="E702" i="8"/>
  <c r="E701" i="8"/>
  <c r="E700" i="8"/>
  <c r="E699" i="8"/>
  <c r="E698" i="8"/>
  <c r="E697" i="8"/>
  <c r="E696" i="8"/>
  <c r="E695" i="8"/>
  <c r="E694" i="8"/>
  <c r="E693" i="8"/>
  <c r="E692" i="8"/>
  <c r="E691" i="8"/>
  <c r="E690" i="8"/>
  <c r="E689" i="8"/>
  <c r="E688" i="8"/>
  <c r="E687" i="8"/>
  <c r="E686" i="8"/>
  <c r="E685" i="8"/>
  <c r="E684" i="8"/>
  <c r="E683" i="8"/>
  <c r="E682" i="8"/>
  <c r="E681" i="8"/>
  <c r="E680" i="8"/>
  <c r="E679" i="8"/>
  <c r="E678" i="8"/>
  <c r="E677" i="8"/>
  <c r="E676" i="8"/>
  <c r="E675" i="8"/>
  <c r="E674" i="8"/>
  <c r="E673" i="8"/>
  <c r="E672" i="8"/>
  <c r="E671" i="8"/>
  <c r="E670" i="8"/>
  <c r="E669" i="8"/>
  <c r="E668" i="8"/>
  <c r="E667" i="8"/>
  <c r="E666" i="8"/>
  <c r="E665" i="8"/>
  <c r="E664" i="8"/>
  <c r="E663" i="8"/>
  <c r="E662" i="8"/>
  <c r="E661" i="8"/>
  <c r="E660" i="8"/>
  <c r="E659" i="8"/>
  <c r="E658" i="8"/>
  <c r="E657" i="8"/>
  <c r="E656" i="8"/>
  <c r="E655" i="8"/>
  <c r="E654" i="8"/>
  <c r="E653" i="8"/>
  <c r="E652" i="8"/>
  <c r="E651" i="8"/>
  <c r="E650" i="8"/>
  <c r="E649" i="8"/>
  <c r="E648" i="8"/>
  <c r="E647" i="8"/>
  <c r="E646" i="8"/>
  <c r="E645" i="8"/>
  <c r="E644" i="8"/>
  <c r="E643" i="8"/>
  <c r="E642" i="8"/>
  <c r="E641" i="8"/>
  <c r="E640" i="8"/>
  <c r="E639" i="8"/>
  <c r="E638" i="8"/>
  <c r="E637" i="8"/>
  <c r="E636" i="8"/>
  <c r="E635" i="8"/>
  <c r="E634" i="8"/>
  <c r="E633" i="8"/>
  <c r="E632" i="8"/>
  <c r="E631" i="8"/>
  <c r="E630" i="8"/>
  <c r="E629" i="8"/>
  <c r="E628" i="8"/>
  <c r="E627" i="8"/>
  <c r="E626" i="8"/>
  <c r="E625" i="8"/>
  <c r="E624" i="8"/>
  <c r="E623" i="8"/>
  <c r="E622" i="8"/>
  <c r="E621" i="8"/>
  <c r="E620" i="8"/>
  <c r="E619" i="8"/>
  <c r="E618" i="8"/>
  <c r="E617" i="8"/>
  <c r="E616" i="8"/>
  <c r="E615" i="8"/>
  <c r="E614" i="8"/>
  <c r="E613" i="8"/>
  <c r="E612" i="8"/>
  <c r="E611" i="8"/>
  <c r="E610" i="8"/>
  <c r="E609" i="8"/>
  <c r="E608" i="8"/>
  <c r="E607" i="8"/>
  <c r="E606" i="8"/>
  <c r="E605" i="8"/>
  <c r="E604" i="8"/>
  <c r="E603" i="8"/>
  <c r="E602" i="8"/>
  <c r="E601" i="8"/>
  <c r="E600" i="8"/>
  <c r="E599" i="8"/>
  <c r="E598" i="8"/>
  <c r="E597" i="8"/>
  <c r="E596" i="8"/>
  <c r="E595" i="8"/>
  <c r="E594" i="8"/>
  <c r="E593" i="8"/>
  <c r="E592" i="8"/>
  <c r="E591" i="8"/>
  <c r="E590" i="8"/>
  <c r="E589" i="8"/>
  <c r="E588" i="8"/>
  <c r="E587" i="8"/>
  <c r="E586" i="8"/>
  <c r="E585" i="8"/>
  <c r="E584" i="8"/>
  <c r="E583" i="8"/>
  <c r="E582" i="8"/>
  <c r="E581" i="8"/>
  <c r="E580" i="8"/>
  <c r="E579" i="8"/>
  <c r="E578" i="8"/>
  <c r="E577" i="8"/>
  <c r="E576" i="8"/>
  <c r="E575" i="8"/>
  <c r="E574" i="8"/>
  <c r="E573" i="8"/>
  <c r="E572" i="8"/>
  <c r="E571" i="8"/>
  <c r="E570" i="8"/>
  <c r="E569" i="8"/>
  <c r="E568" i="8"/>
  <c r="E567" i="8"/>
  <c r="E566" i="8"/>
  <c r="E565" i="8"/>
  <c r="E564" i="8"/>
  <c r="E563" i="8"/>
  <c r="E562" i="8"/>
  <c r="E561" i="8"/>
  <c r="E560" i="8"/>
  <c r="E559" i="8"/>
  <c r="E558" i="8"/>
  <c r="E557" i="8"/>
  <c r="E556" i="8"/>
  <c r="E555" i="8"/>
  <c r="E554" i="8"/>
  <c r="E553" i="8"/>
  <c r="E552" i="8"/>
  <c r="E551" i="8"/>
  <c r="E550" i="8"/>
  <c r="E549" i="8"/>
  <c r="E548" i="8"/>
  <c r="E547" i="8"/>
  <c r="E546" i="8"/>
  <c r="E545" i="8"/>
  <c r="E544" i="8"/>
  <c r="E543" i="8"/>
  <c r="E542" i="8"/>
  <c r="E541" i="8"/>
  <c r="E540" i="8"/>
  <c r="E539" i="8"/>
  <c r="E538" i="8"/>
  <c r="E537" i="8"/>
  <c r="E536" i="8"/>
  <c r="E535" i="8"/>
  <c r="E534" i="8"/>
  <c r="E533" i="8"/>
  <c r="E532" i="8"/>
  <c r="E531" i="8"/>
  <c r="E530" i="8"/>
  <c r="E529" i="8"/>
  <c r="E528" i="8"/>
  <c r="E527" i="8"/>
  <c r="E526" i="8"/>
  <c r="E525" i="8"/>
  <c r="E524" i="8"/>
  <c r="E523" i="8"/>
  <c r="E522" i="8"/>
  <c r="E521" i="8"/>
  <c r="E520" i="8"/>
  <c r="E519" i="8"/>
  <c r="E518" i="8"/>
  <c r="E517" i="8"/>
  <c r="E516" i="8"/>
  <c r="E515" i="8"/>
  <c r="E514" i="8"/>
  <c r="E513" i="8"/>
  <c r="E512" i="8"/>
  <c r="E511" i="8"/>
  <c r="E510" i="8"/>
  <c r="E509" i="8"/>
  <c r="E508" i="8"/>
  <c r="E507" i="8"/>
  <c r="E506" i="8"/>
  <c r="E505" i="8"/>
  <c r="E504" i="8"/>
  <c r="E503" i="8"/>
  <c r="E502" i="8"/>
  <c r="E501" i="8"/>
  <c r="E500" i="8"/>
  <c r="E499" i="8"/>
  <c r="E498" i="8"/>
  <c r="E497" i="8"/>
  <c r="E496" i="8"/>
  <c r="E495" i="8"/>
  <c r="E494" i="8"/>
  <c r="E493" i="8"/>
  <c r="E492" i="8"/>
  <c r="E491" i="8"/>
  <c r="E490" i="8"/>
  <c r="E489" i="8"/>
  <c r="E488" i="8"/>
  <c r="E487" i="8"/>
  <c r="E486" i="8"/>
  <c r="E485" i="8"/>
  <c r="E484" i="8"/>
  <c r="E483" i="8"/>
  <c r="E482" i="8"/>
  <c r="E481" i="8"/>
  <c r="E480" i="8"/>
  <c r="E479" i="8"/>
  <c r="E478" i="8"/>
  <c r="E477" i="8"/>
  <c r="E476" i="8"/>
  <c r="E475" i="8"/>
  <c r="E474" i="8"/>
  <c r="E473" i="8"/>
  <c r="E472" i="8"/>
  <c r="E471" i="8"/>
  <c r="E470" i="8"/>
  <c r="E469" i="8"/>
  <c r="E468" i="8"/>
  <c r="E467" i="8"/>
  <c r="E466" i="8"/>
  <c r="E465" i="8"/>
  <c r="E464" i="8"/>
  <c r="E463" i="8"/>
  <c r="E462" i="8"/>
  <c r="E461" i="8"/>
  <c r="E460" i="8"/>
  <c r="E459" i="8"/>
  <c r="E458" i="8"/>
  <c r="E457" i="8"/>
  <c r="E456" i="8"/>
  <c r="E455" i="8"/>
  <c r="E454" i="8"/>
  <c r="E453" i="8"/>
  <c r="E452" i="8"/>
  <c r="E451" i="8"/>
  <c r="E450" i="8"/>
  <c r="E449" i="8"/>
  <c r="E448" i="8"/>
  <c r="E447" i="8"/>
  <c r="E446" i="8"/>
  <c r="E445" i="8"/>
  <c r="E444" i="8"/>
  <c r="E443" i="8"/>
  <c r="E442" i="8"/>
  <c r="E441" i="8"/>
  <c r="E440" i="8"/>
  <c r="E439" i="8"/>
  <c r="E438" i="8"/>
  <c r="E437" i="8"/>
  <c r="E436" i="8"/>
  <c r="E435" i="8"/>
  <c r="E434" i="8"/>
  <c r="E433" i="8"/>
  <c r="E432" i="8"/>
  <c r="E431" i="8"/>
  <c r="E430" i="8"/>
  <c r="E429" i="8"/>
  <c r="E428" i="8"/>
  <c r="E427" i="8"/>
  <c r="E426" i="8"/>
  <c r="E425" i="8"/>
  <c r="E424" i="8"/>
  <c r="E423" i="8"/>
  <c r="E422" i="8"/>
  <c r="E421" i="8"/>
  <c r="E420" i="8"/>
  <c r="E419" i="8"/>
  <c r="E418" i="8"/>
  <c r="E417" i="8"/>
  <c r="E416" i="8"/>
  <c r="E415" i="8"/>
  <c r="E414" i="8"/>
  <c r="E413" i="8"/>
  <c r="E412" i="8"/>
  <c r="E411" i="8"/>
  <c r="E410" i="8"/>
  <c r="E409" i="8"/>
  <c r="E408" i="8"/>
  <c r="E407" i="8"/>
  <c r="E406" i="8"/>
  <c r="E405" i="8"/>
  <c r="E404" i="8"/>
  <c r="E403" i="8"/>
  <c r="E402" i="8"/>
  <c r="E401" i="8"/>
  <c r="E400" i="8"/>
  <c r="E399" i="8"/>
  <c r="E398" i="8"/>
  <c r="E397" i="8"/>
  <c r="E396" i="8"/>
  <c r="E395" i="8"/>
  <c r="E394" i="8"/>
  <c r="E393" i="8"/>
  <c r="E392" i="8"/>
  <c r="E391" i="8"/>
  <c r="E390" i="8"/>
  <c r="E389" i="8"/>
  <c r="E388" i="8"/>
  <c r="E387" i="8"/>
  <c r="E386" i="8"/>
  <c r="E385" i="8"/>
  <c r="E384" i="8"/>
  <c r="E383" i="8"/>
  <c r="E382" i="8"/>
  <c r="E381" i="8"/>
  <c r="E380" i="8"/>
  <c r="E379" i="8"/>
  <c r="E378" i="8"/>
  <c r="E377" i="8"/>
  <c r="E376" i="8"/>
  <c r="E375" i="8"/>
  <c r="E374" i="8"/>
  <c r="E373" i="8"/>
  <c r="E372" i="8"/>
  <c r="E371" i="8"/>
  <c r="E370" i="8"/>
  <c r="E369" i="8"/>
  <c r="E368" i="8"/>
  <c r="E367" i="8"/>
  <c r="E366" i="8"/>
  <c r="E365" i="8"/>
  <c r="E364" i="8"/>
  <c r="E363" i="8"/>
  <c r="E362" i="8"/>
  <c r="E361" i="8"/>
  <c r="E360" i="8"/>
  <c r="E359" i="8"/>
  <c r="E358" i="8"/>
  <c r="E357" i="8"/>
  <c r="E356" i="8"/>
  <c r="E355" i="8"/>
  <c r="E354" i="8"/>
  <c r="E353" i="8"/>
  <c r="E352" i="8"/>
  <c r="E351" i="8"/>
  <c r="E350" i="8"/>
  <c r="E349" i="8"/>
  <c r="E348" i="8"/>
  <c r="E347" i="8"/>
  <c r="E346" i="8"/>
  <c r="E345" i="8"/>
  <c r="E344" i="8"/>
  <c r="E343" i="8"/>
  <c r="E342" i="8"/>
  <c r="E341" i="8"/>
  <c r="E340" i="8"/>
  <c r="E339" i="8"/>
  <c r="E338" i="8"/>
  <c r="E337" i="8"/>
  <c r="E336" i="8"/>
  <c r="E335" i="8"/>
  <c r="E334" i="8"/>
  <c r="E333" i="8"/>
  <c r="E332" i="8"/>
  <c r="E331" i="8"/>
  <c r="E330" i="8"/>
  <c r="E329" i="8"/>
  <c r="E328" i="8"/>
  <c r="E327" i="8"/>
  <c r="E326" i="8"/>
  <c r="E325" i="8"/>
  <c r="E324" i="8"/>
  <c r="E323" i="8"/>
  <c r="E322" i="8"/>
  <c r="E321" i="8"/>
  <c r="E320" i="8"/>
  <c r="E319" i="8"/>
  <c r="E318" i="8"/>
  <c r="E317" i="8"/>
  <c r="E316" i="8"/>
  <c r="E315" i="8"/>
  <c r="E314" i="8"/>
  <c r="E313" i="8"/>
  <c r="E312" i="8"/>
  <c r="E311" i="8"/>
  <c r="E310" i="8"/>
  <c r="E309" i="8"/>
  <c r="E308" i="8"/>
  <c r="E307" i="8"/>
  <c r="E306" i="8"/>
  <c r="E305" i="8"/>
  <c r="E304" i="8"/>
  <c r="E303" i="8"/>
  <c r="E302" i="8"/>
  <c r="E301" i="8"/>
  <c r="E300" i="8"/>
  <c r="E299" i="8"/>
  <c r="E298" i="8"/>
  <c r="E297" i="8"/>
  <c r="E296" i="8"/>
  <c r="E295" i="8"/>
  <c r="E294" i="8"/>
  <c r="E293" i="8"/>
  <c r="E292" i="8"/>
  <c r="E291" i="8"/>
  <c r="E290" i="8"/>
  <c r="E289" i="8"/>
  <c r="E288" i="8"/>
  <c r="E287" i="8"/>
  <c r="E286" i="8"/>
  <c r="E285" i="8"/>
  <c r="E284" i="8"/>
  <c r="E283" i="8"/>
  <c r="E282" i="8"/>
  <c r="E281" i="8"/>
  <c r="E280" i="8"/>
  <c r="E279" i="8"/>
  <c r="E278" i="8"/>
  <c r="E277" i="8"/>
  <c r="E276" i="8"/>
  <c r="E275" i="8"/>
  <c r="E274" i="8"/>
  <c r="E273" i="8"/>
  <c r="E272" i="8"/>
  <c r="E271" i="8"/>
  <c r="E270" i="8"/>
  <c r="E269" i="8"/>
  <c r="E268" i="8"/>
  <c r="E267" i="8"/>
  <c r="E266" i="8"/>
  <c r="E265" i="8"/>
  <c r="E264" i="8"/>
  <c r="E263" i="8"/>
  <c r="E262" i="8"/>
  <c r="E261" i="8"/>
  <c r="E260" i="8"/>
  <c r="E259" i="8"/>
  <c r="E258" i="8"/>
  <c r="E257" i="8"/>
  <c r="E256" i="8"/>
  <c r="E255" i="8"/>
  <c r="E254" i="8"/>
  <c r="E253" i="8"/>
  <c r="E252" i="8"/>
  <c r="E251" i="8"/>
  <c r="E250" i="8"/>
  <c r="E249" i="8"/>
  <c r="E248" i="8"/>
  <c r="E247" i="8"/>
  <c r="E246" i="8"/>
  <c r="E245" i="8"/>
  <c r="E244" i="8"/>
  <c r="E243" i="8"/>
  <c r="E242" i="8"/>
  <c r="E241" i="8"/>
  <c r="E240" i="8"/>
  <c r="E239" i="8"/>
  <c r="E238" i="8"/>
  <c r="E237" i="8"/>
  <c r="E236" i="8"/>
  <c r="E235" i="8"/>
  <c r="E234" i="8"/>
  <c r="E233" i="8"/>
  <c r="E232" i="8"/>
  <c r="E231" i="8"/>
  <c r="E230" i="8"/>
  <c r="E229" i="8"/>
  <c r="E228" i="8"/>
  <c r="E227" i="8"/>
  <c r="E226" i="8"/>
  <c r="E225" i="8"/>
  <c r="E224" i="8"/>
  <c r="E223" i="8"/>
  <c r="E222" i="8"/>
  <c r="E221" i="8"/>
  <c r="E220" i="8"/>
  <c r="E219" i="8"/>
  <c r="E218" i="8"/>
  <c r="E217" i="8"/>
  <c r="E216" i="8"/>
  <c r="E215" i="8"/>
  <c r="E214" i="8"/>
  <c r="E213" i="8"/>
  <c r="E212" i="8"/>
  <c r="E211" i="8"/>
  <c r="E210" i="8"/>
  <c r="E209" i="8"/>
  <c r="E208" i="8"/>
  <c r="E207" i="8"/>
  <c r="E206" i="8"/>
  <c r="E205" i="8"/>
  <c r="E204" i="8"/>
  <c r="E203" i="8"/>
  <c r="E202" i="8"/>
  <c r="E201" i="8"/>
  <c r="E200" i="8"/>
  <c r="E199" i="8"/>
  <c r="E198" i="8"/>
  <c r="E197" i="8"/>
  <c r="E196" i="8"/>
  <c r="E195" i="8"/>
  <c r="E194" i="8"/>
  <c r="E193" i="8"/>
  <c r="E192" i="8"/>
  <c r="E191" i="8"/>
  <c r="E190" i="8"/>
  <c r="E189" i="8"/>
  <c r="E188" i="8"/>
  <c r="E187" i="8"/>
  <c r="E186" i="8"/>
  <c r="E185" i="8"/>
  <c r="E184" i="8"/>
  <c r="E183" i="8"/>
  <c r="E182" i="8"/>
  <c r="E181" i="8"/>
  <c r="E180" i="8"/>
  <c r="E179" i="8"/>
  <c r="E178" i="8"/>
  <c r="E177" i="8"/>
  <c r="E176" i="8"/>
  <c r="E175" i="8"/>
  <c r="E174" i="8"/>
  <c r="E173" i="8"/>
  <c r="E172" i="8"/>
  <c r="E171" i="8"/>
  <c r="E170" i="8"/>
  <c r="E169" i="8"/>
  <c r="E168" i="8"/>
  <c r="E167" i="8"/>
  <c r="E166" i="8"/>
  <c r="E165" i="8"/>
  <c r="E164" i="8"/>
  <c r="E163" i="8"/>
  <c r="E162" i="8"/>
  <c r="E161" i="8"/>
  <c r="E160" i="8"/>
  <c r="E159" i="8"/>
  <c r="E158" i="8"/>
  <c r="E157" i="8"/>
  <c r="E156" i="8"/>
  <c r="E155" i="8"/>
  <c r="E154" i="8"/>
  <c r="E153" i="8"/>
  <c r="E152" i="8"/>
  <c r="E151" i="8"/>
  <c r="E150" i="8"/>
  <c r="E149" i="8"/>
  <c r="E148" i="8"/>
  <c r="E147" i="8"/>
  <c r="E146" i="8"/>
  <c r="E145" i="8"/>
  <c r="E144" i="8"/>
  <c r="E143" i="8"/>
  <c r="E142" i="8"/>
  <c r="E141" i="8"/>
  <c r="E140" i="8"/>
  <c r="E139" i="8"/>
  <c r="E138" i="8"/>
  <c r="E137" i="8"/>
  <c r="E136" i="8"/>
  <c r="E135" i="8"/>
  <c r="E134" i="8"/>
  <c r="E133" i="8"/>
  <c r="E132" i="8"/>
  <c r="E131" i="8"/>
  <c r="E130" i="8"/>
  <c r="E129" i="8"/>
  <c r="E128" i="8"/>
  <c r="E127" i="8"/>
  <c r="E126" i="8"/>
  <c r="E125" i="8"/>
  <c r="E124" i="8"/>
  <c r="E123" i="8"/>
  <c r="E122" i="8"/>
  <c r="E121" i="8"/>
  <c r="E120" i="8"/>
  <c r="E119" i="8"/>
  <c r="E118" i="8"/>
  <c r="E117" i="8"/>
  <c r="E116" i="8"/>
  <c r="E115" i="8"/>
  <c r="E114" i="8"/>
  <c r="E113" i="8"/>
  <c r="E112" i="8"/>
  <c r="E111" i="8"/>
  <c r="E110" i="8"/>
  <c r="H109" i="8"/>
  <c r="G109" i="8"/>
  <c r="H108" i="8"/>
  <c r="G108" i="8"/>
  <c r="H107" i="8"/>
  <c r="G107" i="8"/>
  <c r="H106" i="8"/>
  <c r="G106" i="8"/>
  <c r="H105" i="8"/>
  <c r="G105" i="8"/>
  <c r="H104" i="8"/>
  <c r="G104" i="8"/>
  <c r="H103" i="8"/>
  <c r="G103" i="8"/>
  <c r="H102" i="8"/>
  <c r="G102" i="8"/>
  <c r="H101" i="8"/>
  <c r="G101" i="8"/>
  <c r="H100" i="8"/>
  <c r="G100" i="8"/>
  <c r="H99" i="8"/>
  <c r="G99" i="8"/>
  <c r="H98" i="8"/>
  <c r="G98" i="8"/>
  <c r="H97" i="8"/>
  <c r="G97" i="8"/>
  <c r="H96" i="8"/>
  <c r="G96" i="8"/>
  <c r="H95" i="8"/>
  <c r="G95" i="8"/>
  <c r="H94" i="8"/>
  <c r="G94" i="8"/>
  <c r="H93" i="8"/>
  <c r="G93" i="8"/>
  <c r="H92" i="8"/>
  <c r="G92" i="8"/>
  <c r="H91" i="8"/>
  <c r="G91" i="8"/>
  <c r="H90" i="8"/>
  <c r="G90" i="8"/>
  <c r="H89" i="8"/>
  <c r="G89" i="8"/>
  <c r="H88" i="8"/>
  <c r="G88" i="8"/>
  <c r="H87" i="8"/>
  <c r="G87" i="8"/>
  <c r="H86" i="8"/>
  <c r="G86" i="8"/>
  <c r="H85" i="8"/>
  <c r="G85" i="8"/>
  <c r="H84" i="8"/>
  <c r="G84" i="8"/>
  <c r="H83" i="8"/>
  <c r="G83" i="8"/>
  <c r="H82" i="8"/>
  <c r="G82" i="8"/>
  <c r="H81" i="8"/>
  <c r="G81" i="8"/>
  <c r="H80" i="8"/>
  <c r="G80" i="8"/>
  <c r="H79" i="8"/>
  <c r="G79" i="8"/>
  <c r="H78" i="8"/>
  <c r="G78" i="8"/>
  <c r="H77" i="8"/>
  <c r="G77" i="8"/>
  <c r="H76" i="8"/>
  <c r="G76" i="8"/>
  <c r="H75" i="8"/>
  <c r="G75" i="8"/>
  <c r="H74" i="8"/>
  <c r="G74" i="8"/>
  <c r="H73" i="8"/>
  <c r="G73" i="8"/>
  <c r="H72" i="8"/>
  <c r="G72" i="8"/>
  <c r="H71" i="8"/>
  <c r="G71" i="8"/>
  <c r="H70" i="8"/>
  <c r="G70" i="8"/>
  <c r="H69" i="8"/>
  <c r="G69" i="8"/>
  <c r="H68" i="8"/>
  <c r="G68" i="8"/>
  <c r="H67" i="8"/>
  <c r="G67" i="8"/>
  <c r="H66" i="8"/>
  <c r="G66" i="8"/>
  <c r="H65" i="8"/>
  <c r="G65" i="8"/>
  <c r="H64" i="8"/>
  <c r="G64" i="8"/>
  <c r="H63" i="8"/>
  <c r="G63" i="8"/>
  <c r="H62" i="8"/>
  <c r="G62" i="8"/>
  <c r="H61" i="8"/>
  <c r="G61" i="8"/>
  <c r="H60" i="8"/>
  <c r="G60" i="8"/>
  <c r="H59" i="8"/>
  <c r="G59" i="8"/>
  <c r="H58" i="8"/>
  <c r="G58" i="8"/>
  <c r="H57" i="8"/>
  <c r="G57" i="8"/>
  <c r="H56" i="8"/>
  <c r="G56" i="8"/>
  <c r="H55" i="8"/>
  <c r="G55" i="8"/>
  <c r="H54" i="8"/>
  <c r="G54" i="8"/>
  <c r="H53" i="8"/>
  <c r="G53" i="8"/>
  <c r="H52" i="8"/>
  <c r="G52" i="8"/>
  <c r="H51" i="8"/>
  <c r="G51" i="8"/>
  <c r="H50" i="8"/>
  <c r="G50" i="8"/>
  <c r="H49" i="8"/>
  <c r="G49" i="8"/>
  <c r="H48" i="8"/>
  <c r="G48" i="8"/>
  <c r="H47" i="8"/>
  <c r="G47" i="8"/>
  <c r="H46" i="8"/>
  <c r="G46" i="8"/>
  <c r="H45" i="8"/>
  <c r="G45" i="8"/>
  <c r="H44" i="8"/>
  <c r="G44" i="8"/>
  <c r="H43" i="8"/>
  <c r="G43" i="8"/>
  <c r="H42" i="8"/>
  <c r="G42" i="8"/>
  <c r="H41" i="8"/>
  <c r="G41" i="8"/>
  <c r="H40" i="8"/>
  <c r="G40" i="8"/>
  <c r="H39" i="8"/>
  <c r="G39" i="8"/>
  <c r="H38" i="8"/>
  <c r="G38" i="8"/>
  <c r="H37" i="8"/>
  <c r="G37" i="8"/>
  <c r="H36" i="8"/>
  <c r="G36" i="8"/>
  <c r="H35" i="8"/>
  <c r="G35" i="8"/>
  <c r="H34" i="8"/>
  <c r="G34" i="8"/>
  <c r="H33" i="8"/>
  <c r="G33" i="8"/>
  <c r="H32" i="8"/>
  <c r="G32" i="8"/>
  <c r="H31" i="8"/>
  <c r="G31" i="8"/>
  <c r="H30" i="8"/>
  <c r="G30" i="8"/>
  <c r="H29" i="8"/>
  <c r="G29" i="8"/>
  <c r="H28" i="8"/>
  <c r="G28" i="8"/>
  <c r="H27" i="8"/>
  <c r="G27" i="8"/>
  <c r="H26" i="8"/>
  <c r="G26" i="8"/>
  <c r="H25" i="8"/>
  <c r="G25" i="8"/>
  <c r="H24" i="8"/>
  <c r="G24" i="8"/>
  <c r="H23" i="8"/>
  <c r="G23" i="8"/>
  <c r="H22" i="8"/>
  <c r="G22" i="8"/>
  <c r="H21" i="8"/>
  <c r="G21" i="8"/>
  <c r="H20" i="8"/>
  <c r="G20" i="8"/>
  <c r="H19" i="8"/>
  <c r="G19" i="8"/>
  <c r="H18" i="8"/>
  <c r="G18" i="8"/>
  <c r="H17" i="8"/>
  <c r="G17" i="8"/>
  <c r="H16" i="8"/>
  <c r="G16" i="8"/>
  <c r="H15" i="8"/>
  <c r="G15" i="8"/>
  <c r="H14" i="8"/>
  <c r="G14" i="8"/>
  <c r="H13" i="8"/>
  <c r="G13" i="8"/>
  <c r="H12" i="8"/>
  <c r="G12" i="8"/>
  <c r="H11" i="8"/>
  <c r="G11" i="8"/>
  <c r="H10" i="8"/>
  <c r="G10" i="8"/>
  <c r="H9" i="8"/>
  <c r="G9" i="8"/>
  <c r="H8" i="8"/>
  <c r="G8" i="8"/>
  <c r="H7" i="8"/>
  <c r="G7" i="8"/>
  <c r="H6" i="8"/>
  <c r="G6" i="8"/>
  <c r="H5" i="8"/>
  <c r="G5" i="8"/>
  <c r="H4" i="8"/>
  <c r="G4" i="8"/>
  <c r="H3" i="8"/>
  <c r="G3" i="8"/>
  <c r="J2" i="8"/>
  <c r="H2" i="8"/>
  <c r="G2" i="8"/>
  <c r="N109" i="7"/>
  <c r="M109" i="7"/>
  <c r="L109" i="7"/>
  <c r="K109" i="7"/>
  <c r="J109" i="7"/>
  <c r="N108" i="7"/>
  <c r="M108" i="7"/>
  <c r="L108" i="7"/>
  <c r="K108" i="7"/>
  <c r="J108" i="7"/>
  <c r="N107" i="7"/>
  <c r="M107" i="7"/>
  <c r="L107" i="7"/>
  <c r="K107" i="7"/>
  <c r="J107" i="7"/>
  <c r="N106" i="7"/>
  <c r="M106" i="7"/>
  <c r="L106" i="7"/>
  <c r="K106" i="7"/>
  <c r="J106" i="7"/>
  <c r="N105" i="7"/>
  <c r="M105" i="7"/>
  <c r="L105" i="7"/>
  <c r="K105" i="7"/>
  <c r="J105" i="7"/>
  <c r="N104" i="7"/>
  <c r="M104" i="7"/>
  <c r="L104" i="7"/>
  <c r="K104" i="7"/>
  <c r="J104" i="7"/>
  <c r="N103" i="7"/>
  <c r="M103" i="7"/>
  <c r="L103" i="7"/>
  <c r="K103" i="7"/>
  <c r="J103" i="7"/>
  <c r="N102" i="7"/>
  <c r="M102" i="7"/>
  <c r="L102" i="7"/>
  <c r="K102" i="7"/>
  <c r="J102" i="7"/>
  <c r="N101" i="7"/>
  <c r="M101" i="7"/>
  <c r="L101" i="7"/>
  <c r="K101" i="7"/>
  <c r="J101" i="7"/>
  <c r="N100" i="7"/>
  <c r="M100" i="7"/>
  <c r="L100" i="7"/>
  <c r="K100" i="7"/>
  <c r="J100" i="7"/>
  <c r="N99" i="7"/>
  <c r="M99" i="7"/>
  <c r="L99" i="7"/>
  <c r="K99" i="7"/>
  <c r="J99" i="7"/>
  <c r="N98" i="7"/>
  <c r="M98" i="7"/>
  <c r="L98" i="7"/>
  <c r="K98" i="7"/>
  <c r="J98" i="7"/>
  <c r="N97" i="7"/>
  <c r="M97" i="7"/>
  <c r="L97" i="7"/>
  <c r="K97" i="7"/>
  <c r="J97" i="7"/>
  <c r="N96" i="7"/>
  <c r="M96" i="7"/>
  <c r="L96" i="7"/>
  <c r="K96" i="7"/>
  <c r="J96" i="7"/>
  <c r="N95" i="7"/>
  <c r="M95" i="7"/>
  <c r="L95" i="7"/>
  <c r="K95" i="7"/>
  <c r="J95" i="7"/>
  <c r="N94" i="7"/>
  <c r="M94" i="7"/>
  <c r="L94" i="7"/>
  <c r="K94" i="7"/>
  <c r="J94" i="7"/>
  <c r="N93" i="7"/>
  <c r="M93" i="7"/>
  <c r="L93" i="7"/>
  <c r="K93" i="7"/>
  <c r="J93" i="7"/>
  <c r="N92" i="7"/>
  <c r="M92" i="7"/>
  <c r="L92" i="7"/>
  <c r="K92" i="7"/>
  <c r="J92" i="7"/>
  <c r="N91" i="7"/>
  <c r="M91" i="7"/>
  <c r="L91" i="7"/>
  <c r="K91" i="7"/>
  <c r="J91" i="7"/>
  <c r="N90" i="7"/>
  <c r="M90" i="7"/>
  <c r="L90" i="7"/>
  <c r="K90" i="7"/>
  <c r="J90" i="7"/>
  <c r="N89" i="7"/>
  <c r="M89" i="7"/>
  <c r="L89" i="7"/>
  <c r="K89" i="7"/>
  <c r="J89" i="7"/>
  <c r="N88" i="7"/>
  <c r="M88" i="7"/>
  <c r="L88" i="7"/>
  <c r="K88" i="7"/>
  <c r="J88" i="7"/>
  <c r="N87" i="7"/>
  <c r="M87" i="7"/>
  <c r="L87" i="7"/>
  <c r="K87" i="7"/>
  <c r="J87" i="7"/>
  <c r="N86" i="7"/>
  <c r="M86" i="7"/>
  <c r="L86" i="7"/>
  <c r="K86" i="7"/>
  <c r="J86" i="7"/>
  <c r="N85" i="7"/>
  <c r="M85" i="7"/>
  <c r="L85" i="7"/>
  <c r="K85" i="7"/>
  <c r="J85" i="7"/>
  <c r="N84" i="7"/>
  <c r="M84" i="7"/>
  <c r="L84" i="7"/>
  <c r="K84" i="7"/>
  <c r="J84" i="7"/>
  <c r="N83" i="7"/>
  <c r="M83" i="7"/>
  <c r="L83" i="7"/>
  <c r="K83" i="7"/>
  <c r="J83" i="7"/>
  <c r="N82" i="7"/>
  <c r="M82" i="7"/>
  <c r="L82" i="7"/>
  <c r="K82" i="7"/>
  <c r="J82" i="7"/>
  <c r="N81" i="7"/>
  <c r="M81" i="7"/>
  <c r="L81" i="7"/>
  <c r="K81" i="7"/>
  <c r="J81" i="7"/>
  <c r="N80" i="7"/>
  <c r="M80" i="7"/>
  <c r="L80" i="7"/>
  <c r="K80" i="7"/>
  <c r="J80" i="7"/>
  <c r="N79" i="7"/>
  <c r="M79" i="7"/>
  <c r="L79" i="7"/>
  <c r="K79" i="7"/>
  <c r="J79" i="7"/>
  <c r="N78" i="7"/>
  <c r="M78" i="7"/>
  <c r="L78" i="7"/>
  <c r="K78" i="7"/>
  <c r="J78" i="7"/>
  <c r="N77" i="7"/>
  <c r="M77" i="7"/>
  <c r="L77" i="7"/>
  <c r="K77" i="7"/>
  <c r="J77" i="7"/>
  <c r="N76" i="7"/>
  <c r="M76" i="7"/>
  <c r="L76" i="7"/>
  <c r="K76" i="7"/>
  <c r="J76" i="7"/>
  <c r="N75" i="7"/>
  <c r="M75" i="7"/>
  <c r="L75" i="7"/>
  <c r="K75" i="7"/>
  <c r="J75" i="7"/>
  <c r="N74" i="7"/>
  <c r="M74" i="7"/>
  <c r="L74" i="7"/>
  <c r="K74" i="7"/>
  <c r="J74" i="7"/>
  <c r="N73" i="7"/>
  <c r="M73" i="7"/>
  <c r="L73" i="7"/>
  <c r="K73" i="7"/>
  <c r="J73" i="7"/>
  <c r="N72" i="7"/>
  <c r="M72" i="7"/>
  <c r="L72" i="7"/>
  <c r="K72" i="7"/>
  <c r="J72" i="7"/>
  <c r="N71" i="7"/>
  <c r="M71" i="7"/>
  <c r="L71" i="7"/>
  <c r="K71" i="7"/>
  <c r="J71" i="7"/>
  <c r="N70" i="7"/>
  <c r="M70" i="7"/>
  <c r="L70" i="7"/>
  <c r="K70" i="7"/>
  <c r="J70" i="7"/>
  <c r="N69" i="7"/>
  <c r="M69" i="7"/>
  <c r="L69" i="7"/>
  <c r="K69" i="7"/>
  <c r="J69" i="7"/>
  <c r="N68" i="7"/>
  <c r="M68" i="7"/>
  <c r="L68" i="7"/>
  <c r="K68" i="7"/>
  <c r="J68" i="7"/>
  <c r="N67" i="7"/>
  <c r="M67" i="7"/>
  <c r="L67" i="7"/>
  <c r="K67" i="7"/>
  <c r="J67" i="7"/>
  <c r="N66" i="7"/>
  <c r="M66" i="7"/>
  <c r="L66" i="7"/>
  <c r="K66" i="7"/>
  <c r="J66" i="7"/>
  <c r="N65" i="7"/>
  <c r="M65" i="7"/>
  <c r="L65" i="7"/>
  <c r="K65" i="7"/>
  <c r="J65" i="7"/>
  <c r="N64" i="7"/>
  <c r="M64" i="7"/>
  <c r="L64" i="7"/>
  <c r="K64" i="7"/>
  <c r="J64" i="7"/>
  <c r="N63" i="7"/>
  <c r="M63" i="7"/>
  <c r="L63" i="7"/>
  <c r="K63" i="7"/>
  <c r="J63" i="7"/>
  <c r="N62" i="7"/>
  <c r="M62" i="7"/>
  <c r="L62" i="7"/>
  <c r="K62" i="7"/>
  <c r="J62" i="7"/>
  <c r="N61" i="7"/>
  <c r="M61" i="7"/>
  <c r="L61" i="7"/>
  <c r="K61" i="7"/>
  <c r="J61" i="7"/>
  <c r="N60" i="7"/>
  <c r="M60" i="7"/>
  <c r="L60" i="7"/>
  <c r="K60" i="7"/>
  <c r="J60" i="7"/>
  <c r="N59" i="7"/>
  <c r="M59" i="7"/>
  <c r="L59" i="7"/>
  <c r="K59" i="7"/>
  <c r="J59" i="7"/>
  <c r="N58" i="7"/>
  <c r="M58" i="7"/>
  <c r="L58" i="7"/>
  <c r="K58" i="7"/>
  <c r="J58" i="7"/>
  <c r="N57" i="7"/>
  <c r="M57" i="7"/>
  <c r="L57" i="7"/>
  <c r="K57" i="7"/>
  <c r="J57" i="7"/>
  <c r="N56" i="7"/>
  <c r="M56" i="7"/>
  <c r="L56" i="7"/>
  <c r="K56" i="7"/>
  <c r="J56" i="7"/>
  <c r="N55" i="7"/>
  <c r="M55" i="7"/>
  <c r="L55" i="7"/>
  <c r="K55" i="7"/>
  <c r="J55" i="7"/>
  <c r="N54" i="7"/>
  <c r="M54" i="7"/>
  <c r="L54" i="7"/>
  <c r="K54" i="7"/>
  <c r="J54" i="7"/>
  <c r="N53" i="7"/>
  <c r="M53" i="7"/>
  <c r="L53" i="7"/>
  <c r="K53" i="7"/>
  <c r="J53" i="7"/>
  <c r="N52" i="7"/>
  <c r="M52" i="7"/>
  <c r="L52" i="7"/>
  <c r="K52" i="7"/>
  <c r="J52" i="7"/>
  <c r="N51" i="7"/>
  <c r="M51" i="7"/>
  <c r="L51" i="7"/>
  <c r="K51" i="7"/>
  <c r="J51" i="7"/>
  <c r="N50" i="7"/>
  <c r="M50" i="7"/>
  <c r="L50" i="7"/>
  <c r="K50" i="7"/>
  <c r="J50" i="7"/>
  <c r="N49" i="7"/>
  <c r="M49" i="7"/>
  <c r="L49" i="7"/>
  <c r="K49" i="7"/>
  <c r="J49" i="7"/>
  <c r="N48" i="7"/>
  <c r="M48" i="7"/>
  <c r="L48" i="7"/>
  <c r="K48" i="7"/>
  <c r="J48" i="7"/>
  <c r="N47" i="7"/>
  <c r="M47" i="7"/>
  <c r="L47" i="7"/>
  <c r="K47" i="7"/>
  <c r="J47" i="7"/>
  <c r="N46" i="7"/>
  <c r="M46" i="7"/>
  <c r="L46" i="7"/>
  <c r="K46" i="7"/>
  <c r="J46" i="7"/>
  <c r="N45" i="7"/>
  <c r="M45" i="7"/>
  <c r="L45" i="7"/>
  <c r="K45" i="7"/>
  <c r="J45" i="7"/>
  <c r="N44" i="7"/>
  <c r="M44" i="7"/>
  <c r="L44" i="7"/>
  <c r="K44" i="7"/>
  <c r="J44" i="7"/>
  <c r="N43" i="7"/>
  <c r="M43" i="7"/>
  <c r="L43" i="7"/>
  <c r="K43" i="7"/>
  <c r="J43" i="7"/>
  <c r="N42" i="7"/>
  <c r="M42" i="7"/>
  <c r="L42" i="7"/>
  <c r="K42" i="7"/>
  <c r="J42" i="7"/>
  <c r="N41" i="7"/>
  <c r="M41" i="7"/>
  <c r="L41" i="7"/>
  <c r="K41" i="7"/>
  <c r="J41" i="7"/>
  <c r="N40" i="7"/>
  <c r="M40" i="7"/>
  <c r="L40" i="7"/>
  <c r="K40" i="7"/>
  <c r="J40" i="7"/>
  <c r="N39" i="7"/>
  <c r="M39" i="7"/>
  <c r="L39" i="7"/>
  <c r="K39" i="7"/>
  <c r="J39" i="7"/>
  <c r="N38" i="7"/>
  <c r="M38" i="7"/>
  <c r="L38" i="7"/>
  <c r="K38" i="7"/>
  <c r="J38" i="7"/>
  <c r="N37" i="7"/>
  <c r="M37" i="7"/>
  <c r="L37" i="7"/>
  <c r="K37" i="7"/>
  <c r="J37" i="7"/>
  <c r="N36" i="7"/>
  <c r="M36" i="7"/>
  <c r="L36" i="7"/>
  <c r="K36" i="7"/>
  <c r="J36" i="7"/>
  <c r="N35" i="7"/>
  <c r="M35" i="7"/>
  <c r="L35" i="7"/>
  <c r="K35" i="7"/>
  <c r="J35" i="7"/>
  <c r="N34" i="7"/>
  <c r="M34" i="7"/>
  <c r="L34" i="7"/>
  <c r="K34" i="7"/>
  <c r="J34" i="7"/>
  <c r="N33" i="7"/>
  <c r="M33" i="7"/>
  <c r="L33" i="7"/>
  <c r="K33" i="7"/>
  <c r="J33" i="7"/>
  <c r="N32" i="7"/>
  <c r="M32" i="7"/>
  <c r="L32" i="7"/>
  <c r="K32" i="7"/>
  <c r="J32" i="7"/>
  <c r="N31" i="7"/>
  <c r="M31" i="7"/>
  <c r="L31" i="7"/>
  <c r="K31" i="7"/>
  <c r="J31" i="7"/>
  <c r="N30" i="7"/>
  <c r="M30" i="7"/>
  <c r="L30" i="7"/>
  <c r="K30" i="7"/>
  <c r="J30" i="7"/>
  <c r="N29" i="7"/>
  <c r="M29" i="7"/>
  <c r="L29" i="7"/>
  <c r="K29" i="7"/>
  <c r="J29" i="7"/>
  <c r="N28" i="7"/>
  <c r="M28" i="7"/>
  <c r="L28" i="7"/>
  <c r="K28" i="7"/>
  <c r="J28" i="7"/>
  <c r="N27" i="7"/>
  <c r="M27" i="7"/>
  <c r="L27" i="7"/>
  <c r="K27" i="7"/>
  <c r="J27" i="7"/>
  <c r="N26" i="7"/>
  <c r="M26" i="7"/>
  <c r="L26" i="7"/>
  <c r="K26" i="7"/>
  <c r="J26" i="7"/>
  <c r="N25" i="7"/>
  <c r="M25" i="7"/>
  <c r="L25" i="7"/>
  <c r="K25" i="7"/>
  <c r="J25" i="7"/>
  <c r="N24" i="7"/>
  <c r="M24" i="7"/>
  <c r="L24" i="7"/>
  <c r="K24" i="7"/>
  <c r="J24" i="7"/>
  <c r="N23" i="7"/>
  <c r="M23" i="7"/>
  <c r="L23" i="7"/>
  <c r="K23" i="7"/>
  <c r="J23" i="7"/>
  <c r="N22" i="7"/>
  <c r="M22" i="7"/>
  <c r="L22" i="7"/>
  <c r="K22" i="7"/>
  <c r="J22" i="7"/>
  <c r="N21" i="7"/>
  <c r="M21" i="7"/>
  <c r="L21" i="7"/>
  <c r="K21" i="7"/>
  <c r="J21" i="7"/>
  <c r="N20" i="7"/>
  <c r="M20" i="7"/>
  <c r="L20" i="7"/>
  <c r="K20" i="7"/>
  <c r="J20" i="7"/>
  <c r="N19" i="7"/>
  <c r="M19" i="7"/>
  <c r="L19" i="7"/>
  <c r="K19" i="7"/>
  <c r="J19" i="7"/>
  <c r="N18" i="7"/>
  <c r="M18" i="7"/>
  <c r="L18" i="7"/>
  <c r="K18" i="7"/>
  <c r="J18" i="7"/>
  <c r="N17" i="7"/>
  <c r="M17" i="7"/>
  <c r="L17" i="7"/>
  <c r="K17" i="7"/>
  <c r="J17" i="7"/>
  <c r="N16" i="7"/>
  <c r="M16" i="7"/>
  <c r="L16" i="7"/>
  <c r="K16" i="7"/>
  <c r="J16" i="7"/>
  <c r="N15" i="7"/>
  <c r="M15" i="7"/>
  <c r="L15" i="7"/>
  <c r="K15" i="7"/>
  <c r="J15" i="7"/>
  <c r="N14" i="7"/>
  <c r="M14" i="7"/>
  <c r="L14" i="7"/>
  <c r="K14" i="7"/>
  <c r="J14" i="7"/>
  <c r="N13" i="7"/>
  <c r="M13" i="7"/>
  <c r="L13" i="7"/>
  <c r="K13" i="7"/>
  <c r="J13" i="7"/>
  <c r="N12" i="7"/>
  <c r="M12" i="7"/>
  <c r="L12" i="7"/>
  <c r="K12" i="7"/>
  <c r="J12" i="7"/>
  <c r="N11" i="7"/>
  <c r="M11" i="7"/>
  <c r="L11" i="7"/>
  <c r="K11" i="7"/>
  <c r="J11" i="7"/>
  <c r="N10" i="7"/>
  <c r="M10" i="7"/>
  <c r="L10" i="7"/>
  <c r="K10" i="7"/>
  <c r="J10" i="7"/>
  <c r="N9" i="7"/>
  <c r="M9" i="7"/>
  <c r="L9" i="7"/>
  <c r="K9" i="7"/>
  <c r="J9" i="7"/>
  <c r="N8" i="7"/>
  <c r="M8" i="7"/>
  <c r="L8" i="7"/>
  <c r="K8" i="7"/>
  <c r="J8" i="7"/>
  <c r="N7" i="7"/>
  <c r="M7" i="7"/>
  <c r="L7" i="7"/>
  <c r="K7" i="7"/>
  <c r="J7" i="7"/>
  <c r="N6" i="7"/>
  <c r="M6" i="7"/>
  <c r="L6" i="7"/>
  <c r="K6" i="7"/>
  <c r="J6" i="7"/>
  <c r="N5" i="7"/>
  <c r="M5" i="7"/>
  <c r="L5" i="7"/>
  <c r="K5" i="7"/>
  <c r="J5" i="7"/>
  <c r="N4" i="7"/>
  <c r="M4" i="7"/>
  <c r="L4" i="7"/>
  <c r="K4" i="7"/>
  <c r="J4" i="7"/>
  <c r="N3" i="7"/>
  <c r="M3" i="7"/>
  <c r="L3" i="7"/>
  <c r="K3" i="7"/>
  <c r="J3" i="7"/>
  <c r="P2" i="7"/>
  <c r="N2" i="7"/>
  <c r="M2" i="7"/>
  <c r="L2" i="7"/>
  <c r="K2" i="7"/>
  <c r="J2" i="7"/>
  <c r="AV109" i="6"/>
  <c r="AU109" i="6"/>
  <c r="AT109" i="6"/>
  <c r="AS109" i="6"/>
  <c r="AR109" i="6"/>
  <c r="AQ109" i="6"/>
  <c r="AP109" i="6"/>
  <c r="AO109" i="6"/>
  <c r="AN109" i="6"/>
  <c r="AM109" i="6"/>
  <c r="AL109" i="6"/>
  <c r="AK109" i="6"/>
  <c r="AJ109" i="6"/>
  <c r="AI109" i="6"/>
  <c r="AH109" i="6"/>
  <c r="AG109" i="6"/>
  <c r="AF109" i="6"/>
  <c r="AE109" i="6"/>
  <c r="AD109" i="6"/>
  <c r="AC109" i="6"/>
  <c r="AB109" i="6"/>
  <c r="AA109" i="6"/>
  <c r="AV108" i="6"/>
  <c r="AU108" i="6"/>
  <c r="AT108" i="6"/>
  <c r="AS108" i="6"/>
  <c r="AR108" i="6"/>
  <c r="AQ108" i="6"/>
  <c r="AP108" i="6"/>
  <c r="AO108" i="6"/>
  <c r="AN108" i="6"/>
  <c r="AM108" i="6"/>
  <c r="AL108" i="6"/>
  <c r="AK108" i="6"/>
  <c r="AJ108" i="6"/>
  <c r="AI108" i="6"/>
  <c r="AH108" i="6"/>
  <c r="AG108" i="6"/>
  <c r="AF108" i="6"/>
  <c r="AE108" i="6"/>
  <c r="AD108" i="6"/>
  <c r="AC108" i="6"/>
  <c r="AB108" i="6"/>
  <c r="AA108" i="6"/>
  <c r="AV107" i="6"/>
  <c r="AU107" i="6"/>
  <c r="AT107" i="6"/>
  <c r="AS107" i="6"/>
  <c r="AR107" i="6"/>
  <c r="AQ107" i="6"/>
  <c r="AP107" i="6"/>
  <c r="AO107" i="6"/>
  <c r="AN107" i="6"/>
  <c r="AM107" i="6"/>
  <c r="AL107" i="6"/>
  <c r="AK107" i="6"/>
  <c r="AJ107" i="6"/>
  <c r="AI107" i="6"/>
  <c r="AH107" i="6"/>
  <c r="AG107" i="6"/>
  <c r="AF107" i="6"/>
  <c r="AE107" i="6"/>
  <c r="AD107" i="6"/>
  <c r="AC107" i="6"/>
  <c r="AB107" i="6"/>
  <c r="AA107" i="6"/>
  <c r="AV106" i="6"/>
  <c r="AU106" i="6"/>
  <c r="AT106" i="6"/>
  <c r="AS106" i="6"/>
  <c r="AR106" i="6"/>
  <c r="AQ106" i="6"/>
  <c r="AP106" i="6"/>
  <c r="AO106" i="6"/>
  <c r="AN106" i="6"/>
  <c r="AM106" i="6"/>
  <c r="AL106" i="6"/>
  <c r="AK106" i="6"/>
  <c r="AJ106" i="6"/>
  <c r="AI106" i="6"/>
  <c r="AH106" i="6"/>
  <c r="AG106" i="6"/>
  <c r="AF106" i="6"/>
  <c r="AE106" i="6"/>
  <c r="AD106" i="6"/>
  <c r="AC106" i="6"/>
  <c r="AB106" i="6"/>
  <c r="AA106" i="6"/>
  <c r="AV105" i="6"/>
  <c r="AU105" i="6"/>
  <c r="AT105" i="6"/>
  <c r="AS105" i="6"/>
  <c r="AR105" i="6"/>
  <c r="AQ105" i="6"/>
  <c r="AP105" i="6"/>
  <c r="AO105" i="6"/>
  <c r="AN105" i="6"/>
  <c r="AM105" i="6"/>
  <c r="AL105" i="6"/>
  <c r="AK105" i="6"/>
  <c r="AJ105" i="6"/>
  <c r="AI105" i="6"/>
  <c r="AH105" i="6"/>
  <c r="AG105" i="6"/>
  <c r="AF105" i="6"/>
  <c r="AE105" i="6"/>
  <c r="AD105" i="6"/>
  <c r="AC105" i="6"/>
  <c r="AB105" i="6"/>
  <c r="AA105" i="6"/>
  <c r="AV104" i="6"/>
  <c r="AU104" i="6"/>
  <c r="AT104" i="6"/>
  <c r="AS104" i="6"/>
  <c r="AR104" i="6"/>
  <c r="AQ104" i="6"/>
  <c r="AP104" i="6"/>
  <c r="AO104" i="6"/>
  <c r="AN104" i="6"/>
  <c r="AM104" i="6"/>
  <c r="AL104" i="6"/>
  <c r="AK104" i="6"/>
  <c r="AJ104" i="6"/>
  <c r="AI104" i="6"/>
  <c r="AH104" i="6"/>
  <c r="AG104" i="6"/>
  <c r="AF104" i="6"/>
  <c r="AE104" i="6"/>
  <c r="AD104" i="6"/>
  <c r="AC104" i="6"/>
  <c r="AB104" i="6"/>
  <c r="AA104" i="6"/>
  <c r="AV103" i="6"/>
  <c r="AU103" i="6"/>
  <c r="AT103" i="6"/>
  <c r="AS103" i="6"/>
  <c r="AR103" i="6"/>
  <c r="AQ103" i="6"/>
  <c r="AP103" i="6"/>
  <c r="AO103" i="6"/>
  <c r="AN103" i="6"/>
  <c r="AM103" i="6"/>
  <c r="AL103" i="6"/>
  <c r="AK103" i="6"/>
  <c r="AJ103" i="6"/>
  <c r="AI103" i="6"/>
  <c r="AH103" i="6"/>
  <c r="AG103" i="6"/>
  <c r="AF103" i="6"/>
  <c r="AE103" i="6"/>
  <c r="AD103" i="6"/>
  <c r="AC103" i="6"/>
  <c r="AB103" i="6"/>
  <c r="AA103" i="6"/>
  <c r="AV102" i="6"/>
  <c r="AU102" i="6"/>
  <c r="AT102" i="6"/>
  <c r="AS102" i="6"/>
  <c r="AR102" i="6"/>
  <c r="AQ102" i="6"/>
  <c r="AP102" i="6"/>
  <c r="AO102" i="6"/>
  <c r="AN102" i="6"/>
  <c r="AM102" i="6"/>
  <c r="AL102" i="6"/>
  <c r="AK102" i="6"/>
  <c r="AJ102" i="6"/>
  <c r="AI102" i="6"/>
  <c r="AH102" i="6"/>
  <c r="AG102" i="6"/>
  <c r="AF102" i="6"/>
  <c r="AE102" i="6"/>
  <c r="AD102" i="6"/>
  <c r="AC102" i="6"/>
  <c r="AB102" i="6"/>
  <c r="AA102" i="6"/>
  <c r="AV101" i="6"/>
  <c r="AU101" i="6"/>
  <c r="AT101" i="6"/>
  <c r="AS101" i="6"/>
  <c r="AR101" i="6"/>
  <c r="AQ101" i="6"/>
  <c r="AP101" i="6"/>
  <c r="AO101" i="6"/>
  <c r="AN101" i="6"/>
  <c r="AM101" i="6"/>
  <c r="AL101" i="6"/>
  <c r="AK101" i="6"/>
  <c r="AJ101" i="6"/>
  <c r="AI101" i="6"/>
  <c r="AH101" i="6"/>
  <c r="AG101" i="6"/>
  <c r="AF101" i="6"/>
  <c r="AE101" i="6"/>
  <c r="AD101" i="6"/>
  <c r="AC101" i="6"/>
  <c r="AB101" i="6"/>
  <c r="AA101" i="6"/>
  <c r="AV100" i="6"/>
  <c r="AU100" i="6"/>
  <c r="AT100" i="6"/>
  <c r="AS100" i="6"/>
  <c r="AR100" i="6"/>
  <c r="AQ100" i="6"/>
  <c r="AP100" i="6"/>
  <c r="AO100" i="6"/>
  <c r="AN100" i="6"/>
  <c r="AM100" i="6"/>
  <c r="AL100" i="6"/>
  <c r="AK100" i="6"/>
  <c r="AJ100" i="6"/>
  <c r="AI100" i="6"/>
  <c r="AH100" i="6"/>
  <c r="AG100" i="6"/>
  <c r="AF100" i="6"/>
  <c r="AE100" i="6"/>
  <c r="AD100" i="6"/>
  <c r="AC100" i="6"/>
  <c r="AB100" i="6"/>
  <c r="AA100" i="6"/>
  <c r="AV99" i="6"/>
  <c r="AU99" i="6"/>
  <c r="AT99" i="6"/>
  <c r="AS99" i="6"/>
  <c r="AR99" i="6"/>
  <c r="AQ99" i="6"/>
  <c r="AP99" i="6"/>
  <c r="AO99" i="6"/>
  <c r="AN99" i="6"/>
  <c r="AM99" i="6"/>
  <c r="AL99" i="6"/>
  <c r="AK99" i="6"/>
  <c r="AJ99" i="6"/>
  <c r="AI99" i="6"/>
  <c r="AH99" i="6"/>
  <c r="AG99" i="6"/>
  <c r="AF99" i="6"/>
  <c r="AE99" i="6"/>
  <c r="AD99" i="6"/>
  <c r="AC99" i="6"/>
  <c r="AB99" i="6"/>
  <c r="AA99" i="6"/>
  <c r="AV98" i="6"/>
  <c r="AU98" i="6"/>
  <c r="AT98" i="6"/>
  <c r="AS98" i="6"/>
  <c r="AR98" i="6"/>
  <c r="AQ98" i="6"/>
  <c r="AP98" i="6"/>
  <c r="AO98" i="6"/>
  <c r="AN98" i="6"/>
  <c r="AM98" i="6"/>
  <c r="AL98" i="6"/>
  <c r="AK98" i="6"/>
  <c r="AJ98" i="6"/>
  <c r="AI98" i="6"/>
  <c r="AH98" i="6"/>
  <c r="AG98" i="6"/>
  <c r="AF98" i="6"/>
  <c r="AE98" i="6"/>
  <c r="AD98" i="6"/>
  <c r="AC98" i="6"/>
  <c r="AB98" i="6"/>
  <c r="AA98" i="6"/>
  <c r="AV97" i="6"/>
  <c r="AU97" i="6"/>
  <c r="AT97" i="6"/>
  <c r="AS97" i="6"/>
  <c r="AR97" i="6"/>
  <c r="AQ97" i="6"/>
  <c r="AP97" i="6"/>
  <c r="AO97" i="6"/>
  <c r="AN97" i="6"/>
  <c r="AM97" i="6"/>
  <c r="AL97" i="6"/>
  <c r="AK97" i="6"/>
  <c r="AJ97" i="6"/>
  <c r="AI97" i="6"/>
  <c r="AH97" i="6"/>
  <c r="AG97" i="6"/>
  <c r="AF97" i="6"/>
  <c r="AE97" i="6"/>
  <c r="AD97" i="6"/>
  <c r="AC97" i="6"/>
  <c r="AB97" i="6"/>
  <c r="AA97" i="6"/>
  <c r="AV96" i="6"/>
  <c r="AU96" i="6"/>
  <c r="AT96" i="6"/>
  <c r="AS96" i="6"/>
  <c r="AR96" i="6"/>
  <c r="AQ96" i="6"/>
  <c r="AP96" i="6"/>
  <c r="AO96" i="6"/>
  <c r="AN96" i="6"/>
  <c r="AM96" i="6"/>
  <c r="AL96" i="6"/>
  <c r="AK96" i="6"/>
  <c r="AJ96" i="6"/>
  <c r="AI96" i="6"/>
  <c r="AH96" i="6"/>
  <c r="AG96" i="6"/>
  <c r="AF96" i="6"/>
  <c r="AE96" i="6"/>
  <c r="AD96" i="6"/>
  <c r="AC96" i="6"/>
  <c r="AB96" i="6"/>
  <c r="AA96" i="6"/>
  <c r="AV95" i="6"/>
  <c r="AU95" i="6"/>
  <c r="AT95" i="6"/>
  <c r="AS95" i="6"/>
  <c r="AR95" i="6"/>
  <c r="AQ95" i="6"/>
  <c r="AP95" i="6"/>
  <c r="AO95" i="6"/>
  <c r="AN95" i="6"/>
  <c r="AM95" i="6"/>
  <c r="AL95" i="6"/>
  <c r="AK95" i="6"/>
  <c r="AJ95" i="6"/>
  <c r="AI95" i="6"/>
  <c r="AH95" i="6"/>
  <c r="AG95" i="6"/>
  <c r="AF95" i="6"/>
  <c r="AE95" i="6"/>
  <c r="AD95" i="6"/>
  <c r="AC95" i="6"/>
  <c r="AB95" i="6"/>
  <c r="AA95" i="6"/>
  <c r="AV94" i="6"/>
  <c r="AU94" i="6"/>
  <c r="AT94" i="6"/>
  <c r="AS94" i="6"/>
  <c r="AR94" i="6"/>
  <c r="AQ94" i="6"/>
  <c r="AP94" i="6"/>
  <c r="AO94" i="6"/>
  <c r="AN94" i="6"/>
  <c r="AM94" i="6"/>
  <c r="AL94" i="6"/>
  <c r="AK94" i="6"/>
  <c r="AJ94" i="6"/>
  <c r="AI94" i="6"/>
  <c r="AH94" i="6"/>
  <c r="AG94" i="6"/>
  <c r="AF94" i="6"/>
  <c r="AE94" i="6"/>
  <c r="AD94" i="6"/>
  <c r="AC94" i="6"/>
  <c r="AB94" i="6"/>
  <c r="AA94" i="6"/>
  <c r="AV93" i="6"/>
  <c r="AU93" i="6"/>
  <c r="AT93" i="6"/>
  <c r="AS93" i="6"/>
  <c r="AR93" i="6"/>
  <c r="AQ93" i="6"/>
  <c r="AP93" i="6"/>
  <c r="AO93" i="6"/>
  <c r="AN93" i="6"/>
  <c r="AM93" i="6"/>
  <c r="AL93" i="6"/>
  <c r="AK93" i="6"/>
  <c r="AJ93" i="6"/>
  <c r="AI93" i="6"/>
  <c r="AH93" i="6"/>
  <c r="AG93" i="6"/>
  <c r="AF93" i="6"/>
  <c r="AE93" i="6"/>
  <c r="AD93" i="6"/>
  <c r="AC93" i="6"/>
  <c r="AB93" i="6"/>
  <c r="AA93" i="6"/>
  <c r="AV92" i="6"/>
  <c r="AU92" i="6"/>
  <c r="AT92" i="6"/>
  <c r="AS92" i="6"/>
  <c r="AR92" i="6"/>
  <c r="AQ92" i="6"/>
  <c r="AP92" i="6"/>
  <c r="AO92" i="6"/>
  <c r="AN92" i="6"/>
  <c r="AM92" i="6"/>
  <c r="AL92" i="6"/>
  <c r="AK92" i="6"/>
  <c r="AJ92" i="6"/>
  <c r="AI92" i="6"/>
  <c r="AH92" i="6"/>
  <c r="AG92" i="6"/>
  <c r="AF92" i="6"/>
  <c r="AE92" i="6"/>
  <c r="AD92" i="6"/>
  <c r="AC92" i="6"/>
  <c r="AB92" i="6"/>
  <c r="AA92" i="6"/>
  <c r="AV91" i="6"/>
  <c r="AU91" i="6"/>
  <c r="AT91" i="6"/>
  <c r="AS91" i="6"/>
  <c r="AR91" i="6"/>
  <c r="AQ91" i="6"/>
  <c r="AP91" i="6"/>
  <c r="AO91" i="6"/>
  <c r="AN91" i="6"/>
  <c r="AM91" i="6"/>
  <c r="AL91" i="6"/>
  <c r="AK91" i="6"/>
  <c r="AJ91" i="6"/>
  <c r="AI91" i="6"/>
  <c r="AH91" i="6"/>
  <c r="AG91" i="6"/>
  <c r="AF91" i="6"/>
  <c r="AE91" i="6"/>
  <c r="AD91" i="6"/>
  <c r="AC91" i="6"/>
  <c r="AB91" i="6"/>
  <c r="AA91" i="6"/>
  <c r="AV90" i="6"/>
  <c r="AU90" i="6"/>
  <c r="AT90" i="6"/>
  <c r="AS90" i="6"/>
  <c r="AR90" i="6"/>
  <c r="AQ90" i="6"/>
  <c r="AP90" i="6"/>
  <c r="AO90" i="6"/>
  <c r="AN90" i="6"/>
  <c r="AM90" i="6"/>
  <c r="AL90" i="6"/>
  <c r="AK90" i="6"/>
  <c r="AJ90" i="6"/>
  <c r="AI90" i="6"/>
  <c r="AH90" i="6"/>
  <c r="AG90" i="6"/>
  <c r="AF90" i="6"/>
  <c r="AE90" i="6"/>
  <c r="AD90" i="6"/>
  <c r="AC90" i="6"/>
  <c r="AB90" i="6"/>
  <c r="AA90" i="6"/>
  <c r="AV89" i="6"/>
  <c r="AU89" i="6"/>
  <c r="AT89" i="6"/>
  <c r="AS89" i="6"/>
  <c r="AR89" i="6"/>
  <c r="AQ89" i="6"/>
  <c r="AP89" i="6"/>
  <c r="AO89" i="6"/>
  <c r="AN89" i="6"/>
  <c r="AM89" i="6"/>
  <c r="AL89" i="6"/>
  <c r="AK89" i="6"/>
  <c r="AJ89" i="6"/>
  <c r="AI89" i="6"/>
  <c r="AH89" i="6"/>
  <c r="AG89" i="6"/>
  <c r="AF89" i="6"/>
  <c r="AE89" i="6"/>
  <c r="AD89" i="6"/>
  <c r="AC89" i="6"/>
  <c r="AB89" i="6"/>
  <c r="AA89" i="6"/>
  <c r="AV88" i="6"/>
  <c r="AU88" i="6"/>
  <c r="AT88" i="6"/>
  <c r="AS88" i="6"/>
  <c r="AR88" i="6"/>
  <c r="AQ88" i="6"/>
  <c r="AP88" i="6"/>
  <c r="AO88" i="6"/>
  <c r="AN88" i="6"/>
  <c r="AM88" i="6"/>
  <c r="AL88" i="6"/>
  <c r="AK88" i="6"/>
  <c r="AJ88" i="6"/>
  <c r="AI88" i="6"/>
  <c r="AH88" i="6"/>
  <c r="AG88" i="6"/>
  <c r="AF88" i="6"/>
  <c r="AE88" i="6"/>
  <c r="AD88" i="6"/>
  <c r="AC88" i="6"/>
  <c r="AB88" i="6"/>
  <c r="AA88" i="6"/>
  <c r="AV87" i="6"/>
  <c r="AU87" i="6"/>
  <c r="AT87" i="6"/>
  <c r="AS87" i="6"/>
  <c r="AR87" i="6"/>
  <c r="AQ87" i="6"/>
  <c r="AP87" i="6"/>
  <c r="AO87" i="6"/>
  <c r="AN87" i="6"/>
  <c r="AM87" i="6"/>
  <c r="AL87" i="6"/>
  <c r="AK87" i="6"/>
  <c r="AJ87" i="6"/>
  <c r="AI87" i="6"/>
  <c r="AH87" i="6"/>
  <c r="AG87" i="6"/>
  <c r="AF87" i="6"/>
  <c r="AE87" i="6"/>
  <c r="AD87" i="6"/>
  <c r="AC87" i="6"/>
  <c r="AB87" i="6"/>
  <c r="AA87" i="6"/>
  <c r="AV86" i="6"/>
  <c r="AU86" i="6"/>
  <c r="AT86" i="6"/>
  <c r="AS86" i="6"/>
  <c r="AR86" i="6"/>
  <c r="AQ86" i="6"/>
  <c r="AP86" i="6"/>
  <c r="AO86" i="6"/>
  <c r="AN86" i="6"/>
  <c r="AM86" i="6"/>
  <c r="AL86" i="6"/>
  <c r="AK86" i="6"/>
  <c r="AJ86" i="6"/>
  <c r="AI86" i="6"/>
  <c r="AH86" i="6"/>
  <c r="AG86" i="6"/>
  <c r="AF86" i="6"/>
  <c r="AE86" i="6"/>
  <c r="AD86" i="6"/>
  <c r="AC86" i="6"/>
  <c r="AB86" i="6"/>
  <c r="AA86" i="6"/>
  <c r="AV85" i="6"/>
  <c r="AU85" i="6"/>
  <c r="AT85" i="6"/>
  <c r="AS85" i="6"/>
  <c r="AR85" i="6"/>
  <c r="AQ85" i="6"/>
  <c r="AP85" i="6"/>
  <c r="AO85" i="6"/>
  <c r="AN85" i="6"/>
  <c r="AM85" i="6"/>
  <c r="AL85" i="6"/>
  <c r="AK85" i="6"/>
  <c r="AJ85" i="6"/>
  <c r="AI85" i="6"/>
  <c r="AH85" i="6"/>
  <c r="AG85" i="6"/>
  <c r="AF85" i="6"/>
  <c r="AE85" i="6"/>
  <c r="AD85" i="6"/>
  <c r="AC85" i="6"/>
  <c r="AB85" i="6"/>
  <c r="AA85" i="6"/>
  <c r="AV84" i="6"/>
  <c r="AU84" i="6"/>
  <c r="AT84" i="6"/>
  <c r="AS84" i="6"/>
  <c r="AR84" i="6"/>
  <c r="AQ84" i="6"/>
  <c r="AP84" i="6"/>
  <c r="AO84" i="6"/>
  <c r="AN84" i="6"/>
  <c r="AM84" i="6"/>
  <c r="AL84" i="6"/>
  <c r="AK84" i="6"/>
  <c r="AJ84" i="6"/>
  <c r="AI84" i="6"/>
  <c r="AH84" i="6"/>
  <c r="AG84" i="6"/>
  <c r="AF84" i="6"/>
  <c r="AE84" i="6"/>
  <c r="AD84" i="6"/>
  <c r="AC84" i="6"/>
  <c r="AB84" i="6"/>
  <c r="AA84" i="6"/>
  <c r="AV83" i="6"/>
  <c r="AU83" i="6"/>
  <c r="AT83" i="6"/>
  <c r="AS83" i="6"/>
  <c r="AR83" i="6"/>
  <c r="AQ83" i="6"/>
  <c r="AP83" i="6"/>
  <c r="AO83" i="6"/>
  <c r="AN83" i="6"/>
  <c r="AM83" i="6"/>
  <c r="AL83" i="6"/>
  <c r="AK83" i="6"/>
  <c r="AJ83" i="6"/>
  <c r="AI83" i="6"/>
  <c r="AH83" i="6"/>
  <c r="AG83" i="6"/>
  <c r="AF83" i="6"/>
  <c r="AE83" i="6"/>
  <c r="AD83" i="6"/>
  <c r="AC83" i="6"/>
  <c r="AB83" i="6"/>
  <c r="AA83" i="6"/>
  <c r="AV82" i="6"/>
  <c r="AU82" i="6"/>
  <c r="AT82" i="6"/>
  <c r="AS82" i="6"/>
  <c r="AR82" i="6"/>
  <c r="AQ82" i="6"/>
  <c r="AP82" i="6"/>
  <c r="AO82" i="6"/>
  <c r="AN82" i="6"/>
  <c r="AM82" i="6"/>
  <c r="AL82" i="6"/>
  <c r="AK82" i="6"/>
  <c r="AJ82" i="6"/>
  <c r="AI82" i="6"/>
  <c r="AH82" i="6"/>
  <c r="AG82" i="6"/>
  <c r="AF82" i="6"/>
  <c r="AE82" i="6"/>
  <c r="AD82" i="6"/>
  <c r="AC82" i="6"/>
  <c r="AB82" i="6"/>
  <c r="AA82" i="6"/>
  <c r="AV81" i="6"/>
  <c r="AU81" i="6"/>
  <c r="AT81" i="6"/>
  <c r="AS81" i="6"/>
  <c r="AR81" i="6"/>
  <c r="AQ81" i="6"/>
  <c r="AP81" i="6"/>
  <c r="AO81" i="6"/>
  <c r="AN81" i="6"/>
  <c r="AM81" i="6"/>
  <c r="AL81" i="6"/>
  <c r="AK81" i="6"/>
  <c r="AJ81" i="6"/>
  <c r="AI81" i="6"/>
  <c r="AH81" i="6"/>
  <c r="AG81" i="6"/>
  <c r="AF81" i="6"/>
  <c r="AE81" i="6"/>
  <c r="AD81" i="6"/>
  <c r="AC81" i="6"/>
  <c r="AB81" i="6"/>
  <c r="AA81" i="6"/>
  <c r="AV80" i="6"/>
  <c r="AU80" i="6"/>
  <c r="AT80" i="6"/>
  <c r="AS80" i="6"/>
  <c r="AR80" i="6"/>
  <c r="AQ80" i="6"/>
  <c r="AP80" i="6"/>
  <c r="AO80" i="6"/>
  <c r="AN80" i="6"/>
  <c r="AM80" i="6"/>
  <c r="AL80" i="6"/>
  <c r="AK80" i="6"/>
  <c r="AJ80" i="6"/>
  <c r="AI80" i="6"/>
  <c r="AH80" i="6"/>
  <c r="AG80" i="6"/>
  <c r="AF80" i="6"/>
  <c r="AE80" i="6"/>
  <c r="AD80" i="6"/>
  <c r="AC80" i="6"/>
  <c r="AB80" i="6"/>
  <c r="AA80" i="6"/>
  <c r="AV79" i="6"/>
  <c r="AU79" i="6"/>
  <c r="AT79" i="6"/>
  <c r="AS79" i="6"/>
  <c r="AR79" i="6"/>
  <c r="AQ79" i="6"/>
  <c r="AP79" i="6"/>
  <c r="AO79" i="6"/>
  <c r="AN79" i="6"/>
  <c r="AM79" i="6"/>
  <c r="AL79" i="6"/>
  <c r="AK79" i="6"/>
  <c r="AJ79" i="6"/>
  <c r="AI79" i="6"/>
  <c r="AH79" i="6"/>
  <c r="AG79" i="6"/>
  <c r="AF79" i="6"/>
  <c r="AE79" i="6"/>
  <c r="AD79" i="6"/>
  <c r="AC79" i="6"/>
  <c r="AB79" i="6"/>
  <c r="AA79" i="6"/>
  <c r="AV78" i="6"/>
  <c r="AU78" i="6"/>
  <c r="AT78" i="6"/>
  <c r="AS78" i="6"/>
  <c r="AR78" i="6"/>
  <c r="AQ78" i="6"/>
  <c r="AP78" i="6"/>
  <c r="AO78" i="6"/>
  <c r="AN78" i="6"/>
  <c r="AM78" i="6"/>
  <c r="AL78" i="6"/>
  <c r="AK78" i="6"/>
  <c r="AJ78" i="6"/>
  <c r="AI78" i="6"/>
  <c r="AH78" i="6"/>
  <c r="AG78" i="6"/>
  <c r="AF78" i="6"/>
  <c r="AE78" i="6"/>
  <c r="AD78" i="6"/>
  <c r="AC78" i="6"/>
  <c r="AB78" i="6"/>
  <c r="AA78" i="6"/>
  <c r="AV77" i="6"/>
  <c r="AU77" i="6"/>
  <c r="AT77" i="6"/>
  <c r="AS77" i="6"/>
  <c r="AR77" i="6"/>
  <c r="AQ77" i="6"/>
  <c r="AP77" i="6"/>
  <c r="AO77" i="6"/>
  <c r="AN77" i="6"/>
  <c r="AM77" i="6"/>
  <c r="AL77" i="6"/>
  <c r="AK77" i="6"/>
  <c r="AJ77" i="6"/>
  <c r="AI77" i="6"/>
  <c r="AH77" i="6"/>
  <c r="AG77" i="6"/>
  <c r="AF77" i="6"/>
  <c r="AE77" i="6"/>
  <c r="AD77" i="6"/>
  <c r="AC77" i="6"/>
  <c r="AB77" i="6"/>
  <c r="AA77" i="6"/>
  <c r="AV76" i="6"/>
  <c r="AU76" i="6"/>
  <c r="AT76" i="6"/>
  <c r="AS76" i="6"/>
  <c r="AR76" i="6"/>
  <c r="AQ76" i="6"/>
  <c r="AP76" i="6"/>
  <c r="AO76" i="6"/>
  <c r="AN76" i="6"/>
  <c r="AM76" i="6"/>
  <c r="AL76" i="6"/>
  <c r="AK76" i="6"/>
  <c r="AJ76" i="6"/>
  <c r="AI76" i="6"/>
  <c r="AH76" i="6"/>
  <c r="AG76" i="6"/>
  <c r="AF76" i="6"/>
  <c r="AE76" i="6"/>
  <c r="AD76" i="6"/>
  <c r="AC76" i="6"/>
  <c r="AB76" i="6"/>
  <c r="AA76" i="6"/>
  <c r="AV75" i="6"/>
  <c r="AU75" i="6"/>
  <c r="AT75" i="6"/>
  <c r="AS75" i="6"/>
  <c r="AR75" i="6"/>
  <c r="AQ75" i="6"/>
  <c r="AP75" i="6"/>
  <c r="AO75" i="6"/>
  <c r="AN75" i="6"/>
  <c r="AM75" i="6"/>
  <c r="AL75" i="6"/>
  <c r="AK75" i="6"/>
  <c r="AJ75" i="6"/>
  <c r="AI75" i="6"/>
  <c r="AH75" i="6"/>
  <c r="AG75" i="6"/>
  <c r="AF75" i="6"/>
  <c r="AE75" i="6"/>
  <c r="AD75" i="6"/>
  <c r="AC75" i="6"/>
  <c r="AB75" i="6"/>
  <c r="AA75" i="6"/>
  <c r="AV74" i="6"/>
  <c r="AU74" i="6"/>
  <c r="AT74" i="6"/>
  <c r="AS74" i="6"/>
  <c r="AR74" i="6"/>
  <c r="AQ74" i="6"/>
  <c r="AP74" i="6"/>
  <c r="AO74" i="6"/>
  <c r="AN74" i="6"/>
  <c r="AM74" i="6"/>
  <c r="AL74" i="6"/>
  <c r="AK74" i="6"/>
  <c r="AJ74" i="6"/>
  <c r="AI74" i="6"/>
  <c r="AH74" i="6"/>
  <c r="AG74" i="6"/>
  <c r="AF74" i="6"/>
  <c r="AE74" i="6"/>
  <c r="AD74" i="6"/>
  <c r="AC74" i="6"/>
  <c r="AB74" i="6"/>
  <c r="AA74" i="6"/>
  <c r="AV73" i="6"/>
  <c r="AU73" i="6"/>
  <c r="AT73" i="6"/>
  <c r="AS73" i="6"/>
  <c r="AR73" i="6"/>
  <c r="AQ73" i="6"/>
  <c r="AP73" i="6"/>
  <c r="AO73" i="6"/>
  <c r="AN73" i="6"/>
  <c r="AM73" i="6"/>
  <c r="AL73" i="6"/>
  <c r="AK73" i="6"/>
  <c r="AJ73" i="6"/>
  <c r="AI73" i="6"/>
  <c r="AH73" i="6"/>
  <c r="AG73" i="6"/>
  <c r="AF73" i="6"/>
  <c r="AE73" i="6"/>
  <c r="AD73" i="6"/>
  <c r="AC73" i="6"/>
  <c r="AB73" i="6"/>
  <c r="AA73" i="6"/>
  <c r="AV72" i="6"/>
  <c r="AU72" i="6"/>
  <c r="AT72" i="6"/>
  <c r="AS72" i="6"/>
  <c r="AR72" i="6"/>
  <c r="AQ72" i="6"/>
  <c r="AP72" i="6"/>
  <c r="AO72" i="6"/>
  <c r="AN72" i="6"/>
  <c r="AM72" i="6"/>
  <c r="AL72" i="6"/>
  <c r="AK72" i="6"/>
  <c r="AJ72" i="6"/>
  <c r="AI72" i="6"/>
  <c r="AH72" i="6"/>
  <c r="AG72" i="6"/>
  <c r="AF72" i="6"/>
  <c r="AE72" i="6"/>
  <c r="AD72" i="6"/>
  <c r="AC72" i="6"/>
  <c r="AB72" i="6"/>
  <c r="AA72" i="6"/>
  <c r="AV71" i="6"/>
  <c r="AU71" i="6"/>
  <c r="AT71" i="6"/>
  <c r="AS71" i="6"/>
  <c r="AR71" i="6"/>
  <c r="AQ71" i="6"/>
  <c r="AP71" i="6"/>
  <c r="AO71" i="6"/>
  <c r="AN71" i="6"/>
  <c r="AM71" i="6"/>
  <c r="AL71" i="6"/>
  <c r="AK71" i="6"/>
  <c r="AJ71" i="6"/>
  <c r="AI71" i="6"/>
  <c r="AH71" i="6"/>
  <c r="AG71" i="6"/>
  <c r="AF71" i="6"/>
  <c r="AE71" i="6"/>
  <c r="AD71" i="6"/>
  <c r="AC71" i="6"/>
  <c r="AB71" i="6"/>
  <c r="AA71" i="6"/>
  <c r="AV70" i="6"/>
  <c r="AU70" i="6"/>
  <c r="AT70" i="6"/>
  <c r="AS70" i="6"/>
  <c r="AR70" i="6"/>
  <c r="AQ70" i="6"/>
  <c r="AP70" i="6"/>
  <c r="AO70" i="6"/>
  <c r="AN70" i="6"/>
  <c r="AM70" i="6"/>
  <c r="AL70" i="6"/>
  <c r="AK70" i="6"/>
  <c r="AJ70" i="6"/>
  <c r="AI70" i="6"/>
  <c r="AH70" i="6"/>
  <c r="AG70" i="6"/>
  <c r="AF70" i="6"/>
  <c r="AE70" i="6"/>
  <c r="AD70" i="6"/>
  <c r="AC70" i="6"/>
  <c r="AB70" i="6"/>
  <c r="AA70" i="6"/>
  <c r="AV69" i="6"/>
  <c r="AU69" i="6"/>
  <c r="AT69" i="6"/>
  <c r="AS69" i="6"/>
  <c r="AR69" i="6"/>
  <c r="AQ69" i="6"/>
  <c r="AP69" i="6"/>
  <c r="AO69" i="6"/>
  <c r="AN69" i="6"/>
  <c r="AM69" i="6"/>
  <c r="AL69" i="6"/>
  <c r="AK69" i="6"/>
  <c r="AJ69" i="6"/>
  <c r="AI69" i="6"/>
  <c r="AH69" i="6"/>
  <c r="AG69" i="6"/>
  <c r="AF69" i="6"/>
  <c r="AE69" i="6"/>
  <c r="AD69" i="6"/>
  <c r="AC69" i="6"/>
  <c r="AB69" i="6"/>
  <c r="AA69" i="6"/>
  <c r="AV68" i="6"/>
  <c r="AU68" i="6"/>
  <c r="AT68" i="6"/>
  <c r="AS68" i="6"/>
  <c r="AR68" i="6"/>
  <c r="AQ68" i="6"/>
  <c r="AP68" i="6"/>
  <c r="AO68" i="6"/>
  <c r="AN68" i="6"/>
  <c r="AM68" i="6"/>
  <c r="AL68" i="6"/>
  <c r="AK68" i="6"/>
  <c r="AJ68" i="6"/>
  <c r="AI68" i="6"/>
  <c r="AH68" i="6"/>
  <c r="AG68" i="6"/>
  <c r="AF68" i="6"/>
  <c r="AE68" i="6"/>
  <c r="AD68" i="6"/>
  <c r="AC68" i="6"/>
  <c r="AB68" i="6"/>
  <c r="AA68" i="6"/>
  <c r="AV67" i="6"/>
  <c r="AU67" i="6"/>
  <c r="AT67" i="6"/>
  <c r="AS67" i="6"/>
  <c r="AR67" i="6"/>
  <c r="AQ67" i="6"/>
  <c r="AP67" i="6"/>
  <c r="AO67" i="6"/>
  <c r="AN67" i="6"/>
  <c r="AM67" i="6"/>
  <c r="AL67" i="6"/>
  <c r="AK67" i="6"/>
  <c r="AJ67" i="6"/>
  <c r="AI67" i="6"/>
  <c r="AH67" i="6"/>
  <c r="AG67" i="6"/>
  <c r="AF67" i="6"/>
  <c r="AE67" i="6"/>
  <c r="AD67" i="6"/>
  <c r="AC67" i="6"/>
  <c r="AB67" i="6"/>
  <c r="AA67" i="6"/>
  <c r="AV66" i="6"/>
  <c r="AU66" i="6"/>
  <c r="AT66" i="6"/>
  <c r="AS66" i="6"/>
  <c r="AR66" i="6"/>
  <c r="AQ66" i="6"/>
  <c r="AP66" i="6"/>
  <c r="AO66" i="6"/>
  <c r="AN66" i="6"/>
  <c r="AM66" i="6"/>
  <c r="AL66" i="6"/>
  <c r="AK66" i="6"/>
  <c r="AJ66" i="6"/>
  <c r="AI66" i="6"/>
  <c r="AH66" i="6"/>
  <c r="AG66" i="6"/>
  <c r="AF66" i="6"/>
  <c r="AE66" i="6"/>
  <c r="AD66" i="6"/>
  <c r="AC66" i="6"/>
  <c r="AB66" i="6"/>
  <c r="AA66" i="6"/>
  <c r="AV65" i="6"/>
  <c r="AU65" i="6"/>
  <c r="AT65" i="6"/>
  <c r="AS65" i="6"/>
  <c r="AR65" i="6"/>
  <c r="AQ65" i="6"/>
  <c r="AP65" i="6"/>
  <c r="AO65" i="6"/>
  <c r="AN65" i="6"/>
  <c r="AM65" i="6"/>
  <c r="AL65" i="6"/>
  <c r="AK65" i="6"/>
  <c r="AJ65" i="6"/>
  <c r="AI65" i="6"/>
  <c r="AH65" i="6"/>
  <c r="AG65" i="6"/>
  <c r="AF65" i="6"/>
  <c r="AE65" i="6"/>
  <c r="AD65" i="6"/>
  <c r="AC65" i="6"/>
  <c r="AB65" i="6"/>
  <c r="AA65" i="6"/>
  <c r="AV64" i="6"/>
  <c r="AU64" i="6"/>
  <c r="AT64" i="6"/>
  <c r="AS64" i="6"/>
  <c r="AR64" i="6"/>
  <c r="AQ64" i="6"/>
  <c r="AP64" i="6"/>
  <c r="AO64" i="6"/>
  <c r="AN64" i="6"/>
  <c r="AM64" i="6"/>
  <c r="AL64" i="6"/>
  <c r="AK64" i="6"/>
  <c r="AJ64" i="6"/>
  <c r="AI64" i="6"/>
  <c r="AH64" i="6"/>
  <c r="AG64" i="6"/>
  <c r="AF64" i="6"/>
  <c r="AE64" i="6"/>
  <c r="AD64" i="6"/>
  <c r="AC64" i="6"/>
  <c r="AB64" i="6"/>
  <c r="AA64" i="6"/>
  <c r="AV63" i="6"/>
  <c r="AU63" i="6"/>
  <c r="AT63" i="6"/>
  <c r="AS63" i="6"/>
  <c r="AR63" i="6"/>
  <c r="AQ63" i="6"/>
  <c r="AP63" i="6"/>
  <c r="AO63" i="6"/>
  <c r="AN63" i="6"/>
  <c r="AM63" i="6"/>
  <c r="AL63" i="6"/>
  <c r="AK63" i="6"/>
  <c r="AJ63" i="6"/>
  <c r="AI63" i="6"/>
  <c r="AH63" i="6"/>
  <c r="AG63" i="6"/>
  <c r="AF63" i="6"/>
  <c r="AE63" i="6"/>
  <c r="AD63" i="6"/>
  <c r="AC63" i="6"/>
  <c r="AB63" i="6"/>
  <c r="AA63" i="6"/>
  <c r="AV62" i="6"/>
  <c r="AU62" i="6"/>
  <c r="AT62" i="6"/>
  <c r="AS62" i="6"/>
  <c r="AR62" i="6"/>
  <c r="AQ62" i="6"/>
  <c r="AP62" i="6"/>
  <c r="AO62" i="6"/>
  <c r="AN62" i="6"/>
  <c r="AM62" i="6"/>
  <c r="AL62" i="6"/>
  <c r="AK62" i="6"/>
  <c r="AJ62" i="6"/>
  <c r="AI62" i="6"/>
  <c r="AH62" i="6"/>
  <c r="AG62" i="6"/>
  <c r="AF62" i="6"/>
  <c r="AE62" i="6"/>
  <c r="AD62" i="6"/>
  <c r="AC62" i="6"/>
  <c r="AB62" i="6"/>
  <c r="AA62" i="6"/>
  <c r="AV61" i="6"/>
  <c r="AU61" i="6"/>
  <c r="AT61" i="6"/>
  <c r="AS61" i="6"/>
  <c r="AR61" i="6"/>
  <c r="AQ61" i="6"/>
  <c r="AP61" i="6"/>
  <c r="AO61" i="6"/>
  <c r="AN61" i="6"/>
  <c r="AM61" i="6"/>
  <c r="AL61" i="6"/>
  <c r="AK61" i="6"/>
  <c r="AJ61" i="6"/>
  <c r="AI61" i="6"/>
  <c r="AH61" i="6"/>
  <c r="AG61" i="6"/>
  <c r="AF61" i="6"/>
  <c r="AE61" i="6"/>
  <c r="AD61" i="6"/>
  <c r="AC61" i="6"/>
  <c r="AB61" i="6"/>
  <c r="AA61" i="6"/>
  <c r="AV60" i="6"/>
  <c r="AU60" i="6"/>
  <c r="AT60" i="6"/>
  <c r="AS60" i="6"/>
  <c r="AR60" i="6"/>
  <c r="AQ60" i="6"/>
  <c r="AP60" i="6"/>
  <c r="AO60" i="6"/>
  <c r="AN60" i="6"/>
  <c r="AM60" i="6"/>
  <c r="AL60" i="6"/>
  <c r="AK60" i="6"/>
  <c r="AJ60" i="6"/>
  <c r="AI60" i="6"/>
  <c r="AH60" i="6"/>
  <c r="AG60" i="6"/>
  <c r="AF60" i="6"/>
  <c r="AE60" i="6"/>
  <c r="AD60" i="6"/>
  <c r="AC60" i="6"/>
  <c r="AB60" i="6"/>
  <c r="AA60" i="6"/>
  <c r="AV59" i="6"/>
  <c r="AU59" i="6"/>
  <c r="AT59" i="6"/>
  <c r="AS59" i="6"/>
  <c r="AR59" i="6"/>
  <c r="AQ59" i="6"/>
  <c r="AP59" i="6"/>
  <c r="AO59" i="6"/>
  <c r="AN59" i="6"/>
  <c r="AM59" i="6"/>
  <c r="AL59" i="6"/>
  <c r="AK59" i="6"/>
  <c r="AJ59" i="6"/>
  <c r="AI59" i="6"/>
  <c r="AH59" i="6"/>
  <c r="AG59" i="6"/>
  <c r="AF59" i="6"/>
  <c r="AE59" i="6"/>
  <c r="AD59" i="6"/>
  <c r="AC59" i="6"/>
  <c r="AB59" i="6"/>
  <c r="AA59" i="6"/>
  <c r="AV58" i="6"/>
  <c r="AU58" i="6"/>
  <c r="AT58" i="6"/>
  <c r="AS58" i="6"/>
  <c r="AR58" i="6"/>
  <c r="AQ58" i="6"/>
  <c r="AP58" i="6"/>
  <c r="AO58" i="6"/>
  <c r="AN58" i="6"/>
  <c r="AM58" i="6"/>
  <c r="AL58" i="6"/>
  <c r="AK58" i="6"/>
  <c r="AJ58" i="6"/>
  <c r="AI58" i="6"/>
  <c r="AH58" i="6"/>
  <c r="AG58" i="6"/>
  <c r="AF58" i="6"/>
  <c r="AE58" i="6"/>
  <c r="AD58" i="6"/>
  <c r="AC58" i="6"/>
  <c r="AB58" i="6"/>
  <c r="AA58" i="6"/>
  <c r="AV57" i="6"/>
  <c r="AU57" i="6"/>
  <c r="AT57" i="6"/>
  <c r="AS57" i="6"/>
  <c r="AR57" i="6"/>
  <c r="AQ57" i="6"/>
  <c r="AP57" i="6"/>
  <c r="AO57" i="6"/>
  <c r="AN57" i="6"/>
  <c r="AM57" i="6"/>
  <c r="AL57" i="6"/>
  <c r="AK57" i="6"/>
  <c r="AJ57" i="6"/>
  <c r="AI57" i="6"/>
  <c r="AH57" i="6"/>
  <c r="AG57" i="6"/>
  <c r="AF57" i="6"/>
  <c r="AE57" i="6"/>
  <c r="AD57" i="6"/>
  <c r="AC57" i="6"/>
  <c r="AB57" i="6"/>
  <c r="AA57" i="6"/>
  <c r="AV56" i="6"/>
  <c r="AU56" i="6"/>
  <c r="AT56" i="6"/>
  <c r="AS56" i="6"/>
  <c r="AR56" i="6"/>
  <c r="AQ56" i="6"/>
  <c r="AP56" i="6"/>
  <c r="AO56" i="6"/>
  <c r="AN56" i="6"/>
  <c r="AM56" i="6"/>
  <c r="AL56" i="6"/>
  <c r="AK56" i="6"/>
  <c r="AJ56" i="6"/>
  <c r="AI56" i="6"/>
  <c r="AH56" i="6"/>
  <c r="AG56" i="6"/>
  <c r="AF56" i="6"/>
  <c r="AE56" i="6"/>
  <c r="AD56" i="6"/>
  <c r="AC56" i="6"/>
  <c r="AB56" i="6"/>
  <c r="AA56" i="6"/>
  <c r="AV55" i="6"/>
  <c r="AU55" i="6"/>
  <c r="AT55" i="6"/>
  <c r="AS55" i="6"/>
  <c r="AR55" i="6"/>
  <c r="AQ55" i="6"/>
  <c r="AP55" i="6"/>
  <c r="AO55" i="6"/>
  <c r="AN55" i="6"/>
  <c r="AM55" i="6"/>
  <c r="AL55" i="6"/>
  <c r="AK55" i="6"/>
  <c r="AJ55" i="6"/>
  <c r="AI55" i="6"/>
  <c r="AH55" i="6"/>
  <c r="AG55" i="6"/>
  <c r="AF55" i="6"/>
  <c r="AE55" i="6"/>
  <c r="AD55" i="6"/>
  <c r="AC55" i="6"/>
  <c r="AB55" i="6"/>
  <c r="AA55" i="6"/>
  <c r="AV54" i="6"/>
  <c r="AU54" i="6"/>
  <c r="AT54" i="6"/>
  <c r="AS54" i="6"/>
  <c r="AR54" i="6"/>
  <c r="AQ54" i="6"/>
  <c r="AP54" i="6"/>
  <c r="AO54" i="6"/>
  <c r="AN54" i="6"/>
  <c r="AM54" i="6"/>
  <c r="AL54" i="6"/>
  <c r="AK54" i="6"/>
  <c r="AJ54" i="6"/>
  <c r="AI54" i="6"/>
  <c r="AH54" i="6"/>
  <c r="AG54" i="6"/>
  <c r="AF54" i="6"/>
  <c r="AE54" i="6"/>
  <c r="AD54" i="6"/>
  <c r="AC54" i="6"/>
  <c r="AB54" i="6"/>
  <c r="AA54" i="6"/>
  <c r="AV53" i="6"/>
  <c r="AU53" i="6"/>
  <c r="AT53" i="6"/>
  <c r="AS53" i="6"/>
  <c r="AR53" i="6"/>
  <c r="AQ53" i="6"/>
  <c r="AP53" i="6"/>
  <c r="AO53" i="6"/>
  <c r="AN53" i="6"/>
  <c r="AM53" i="6"/>
  <c r="AL53" i="6"/>
  <c r="AK53" i="6"/>
  <c r="AJ53" i="6"/>
  <c r="AI53" i="6"/>
  <c r="AH53" i="6"/>
  <c r="AG53" i="6"/>
  <c r="AF53" i="6"/>
  <c r="AE53" i="6"/>
  <c r="AD53" i="6"/>
  <c r="AC53" i="6"/>
  <c r="AB53" i="6"/>
  <c r="AA53" i="6"/>
  <c r="AV52" i="6"/>
  <c r="AU52" i="6"/>
  <c r="AT52" i="6"/>
  <c r="AS52" i="6"/>
  <c r="AR52" i="6"/>
  <c r="AQ52" i="6"/>
  <c r="AP52" i="6"/>
  <c r="AO52" i="6"/>
  <c r="AN52" i="6"/>
  <c r="AM52" i="6"/>
  <c r="AL52" i="6"/>
  <c r="AK52" i="6"/>
  <c r="AJ52" i="6"/>
  <c r="AI52" i="6"/>
  <c r="AH52" i="6"/>
  <c r="AG52" i="6"/>
  <c r="AF52" i="6"/>
  <c r="AE52" i="6"/>
  <c r="AD52" i="6"/>
  <c r="AC52" i="6"/>
  <c r="AB52" i="6"/>
  <c r="AA52" i="6"/>
  <c r="AV51" i="6"/>
  <c r="AU51" i="6"/>
  <c r="AT51" i="6"/>
  <c r="AS51" i="6"/>
  <c r="AR51" i="6"/>
  <c r="AQ51" i="6"/>
  <c r="AP51" i="6"/>
  <c r="AO51" i="6"/>
  <c r="AN51" i="6"/>
  <c r="AM51" i="6"/>
  <c r="AL51" i="6"/>
  <c r="AK51" i="6"/>
  <c r="AJ51" i="6"/>
  <c r="AI51" i="6"/>
  <c r="AH51" i="6"/>
  <c r="AG51" i="6"/>
  <c r="AF51" i="6"/>
  <c r="AE51" i="6"/>
  <c r="AD51" i="6"/>
  <c r="AC51" i="6"/>
  <c r="AB51" i="6"/>
  <c r="AA51" i="6"/>
  <c r="AV50" i="6"/>
  <c r="AU50" i="6"/>
  <c r="AT50" i="6"/>
  <c r="AS50" i="6"/>
  <c r="AR50" i="6"/>
  <c r="AQ50" i="6"/>
  <c r="AP50" i="6"/>
  <c r="AO50" i="6"/>
  <c r="AN50" i="6"/>
  <c r="AM50" i="6"/>
  <c r="AL50" i="6"/>
  <c r="AK50" i="6"/>
  <c r="AJ50" i="6"/>
  <c r="AI50" i="6"/>
  <c r="AH50" i="6"/>
  <c r="AG50" i="6"/>
  <c r="AF50" i="6"/>
  <c r="AE50" i="6"/>
  <c r="AD50" i="6"/>
  <c r="AC50" i="6"/>
  <c r="AB50" i="6"/>
  <c r="AA50" i="6"/>
  <c r="AV49" i="6"/>
  <c r="AU49" i="6"/>
  <c r="AT49" i="6"/>
  <c r="AS49" i="6"/>
  <c r="AR49" i="6"/>
  <c r="AQ49" i="6"/>
  <c r="AP49" i="6"/>
  <c r="AO49" i="6"/>
  <c r="AN49" i="6"/>
  <c r="AM49" i="6"/>
  <c r="AL49" i="6"/>
  <c r="AK49" i="6"/>
  <c r="AJ49" i="6"/>
  <c r="AI49" i="6"/>
  <c r="AH49" i="6"/>
  <c r="AG49" i="6"/>
  <c r="AF49" i="6"/>
  <c r="AE49" i="6"/>
  <c r="AD49" i="6"/>
  <c r="AC49" i="6"/>
  <c r="AB49" i="6"/>
  <c r="AA49" i="6"/>
  <c r="AV48" i="6"/>
  <c r="AU48" i="6"/>
  <c r="AT48" i="6"/>
  <c r="AS48" i="6"/>
  <c r="AR48" i="6"/>
  <c r="AQ48" i="6"/>
  <c r="AP48" i="6"/>
  <c r="AO48" i="6"/>
  <c r="AN48" i="6"/>
  <c r="AM48" i="6"/>
  <c r="AL48" i="6"/>
  <c r="AK48" i="6"/>
  <c r="AJ48" i="6"/>
  <c r="AI48" i="6"/>
  <c r="AH48" i="6"/>
  <c r="AG48" i="6"/>
  <c r="AF48" i="6"/>
  <c r="AE48" i="6"/>
  <c r="AD48" i="6"/>
  <c r="AC48" i="6"/>
  <c r="AB48" i="6"/>
  <c r="AA48" i="6"/>
  <c r="AV47" i="6"/>
  <c r="AU47" i="6"/>
  <c r="AT47" i="6"/>
  <c r="AS47" i="6"/>
  <c r="AR47" i="6"/>
  <c r="AQ47" i="6"/>
  <c r="AP47" i="6"/>
  <c r="AO47" i="6"/>
  <c r="AN47" i="6"/>
  <c r="AM47" i="6"/>
  <c r="AL47" i="6"/>
  <c r="AK47" i="6"/>
  <c r="AJ47" i="6"/>
  <c r="AI47" i="6"/>
  <c r="AH47" i="6"/>
  <c r="AG47" i="6"/>
  <c r="AF47" i="6"/>
  <c r="AE47" i="6"/>
  <c r="AD47" i="6"/>
  <c r="AC47" i="6"/>
  <c r="AB47" i="6"/>
  <c r="AA47" i="6"/>
  <c r="AV46" i="6"/>
  <c r="AU46" i="6"/>
  <c r="AT46" i="6"/>
  <c r="AS46" i="6"/>
  <c r="AR46" i="6"/>
  <c r="AQ46" i="6"/>
  <c r="AP46" i="6"/>
  <c r="AO46" i="6"/>
  <c r="AN46" i="6"/>
  <c r="AM46" i="6"/>
  <c r="AL46" i="6"/>
  <c r="AK46" i="6"/>
  <c r="AJ46" i="6"/>
  <c r="AI46" i="6"/>
  <c r="AH46" i="6"/>
  <c r="AG46" i="6"/>
  <c r="AF46" i="6"/>
  <c r="AE46" i="6"/>
  <c r="AD46" i="6"/>
  <c r="AC46" i="6"/>
  <c r="AB46" i="6"/>
  <c r="AA46" i="6"/>
  <c r="AV45" i="6"/>
  <c r="AU45" i="6"/>
  <c r="AT45" i="6"/>
  <c r="AS45" i="6"/>
  <c r="AR45" i="6"/>
  <c r="AQ45" i="6"/>
  <c r="AP45" i="6"/>
  <c r="AO45" i="6"/>
  <c r="AN45" i="6"/>
  <c r="AM45" i="6"/>
  <c r="AL45" i="6"/>
  <c r="AK45" i="6"/>
  <c r="AJ45" i="6"/>
  <c r="AI45" i="6"/>
  <c r="AH45" i="6"/>
  <c r="AG45" i="6"/>
  <c r="AF45" i="6"/>
  <c r="AE45" i="6"/>
  <c r="AD45" i="6"/>
  <c r="AC45" i="6"/>
  <c r="AB45" i="6"/>
  <c r="AA45" i="6"/>
  <c r="AV44" i="6"/>
  <c r="AU44" i="6"/>
  <c r="AT44" i="6"/>
  <c r="AS44" i="6"/>
  <c r="AR44" i="6"/>
  <c r="AQ44" i="6"/>
  <c r="AP44" i="6"/>
  <c r="AO44" i="6"/>
  <c r="AN44" i="6"/>
  <c r="AM44" i="6"/>
  <c r="AL44" i="6"/>
  <c r="AK44" i="6"/>
  <c r="AJ44" i="6"/>
  <c r="AI44" i="6"/>
  <c r="AH44" i="6"/>
  <c r="AG44" i="6"/>
  <c r="AF44" i="6"/>
  <c r="AE44" i="6"/>
  <c r="AD44" i="6"/>
  <c r="AC44" i="6"/>
  <c r="AB44" i="6"/>
  <c r="AA44" i="6"/>
  <c r="AV43" i="6"/>
  <c r="AU43" i="6"/>
  <c r="AT43" i="6"/>
  <c r="AS43" i="6"/>
  <c r="AR43" i="6"/>
  <c r="AQ43" i="6"/>
  <c r="AP43" i="6"/>
  <c r="AO43" i="6"/>
  <c r="AN43" i="6"/>
  <c r="AM43" i="6"/>
  <c r="AL43" i="6"/>
  <c r="AK43" i="6"/>
  <c r="AJ43" i="6"/>
  <c r="AI43" i="6"/>
  <c r="AH43" i="6"/>
  <c r="AG43" i="6"/>
  <c r="AF43" i="6"/>
  <c r="AE43" i="6"/>
  <c r="AD43" i="6"/>
  <c r="AC43" i="6"/>
  <c r="AB43" i="6"/>
  <c r="AA43" i="6"/>
  <c r="AV42" i="6"/>
  <c r="AU42" i="6"/>
  <c r="AT42" i="6"/>
  <c r="AS42" i="6"/>
  <c r="AR42" i="6"/>
  <c r="AQ42" i="6"/>
  <c r="AP42" i="6"/>
  <c r="AO42" i="6"/>
  <c r="AN42" i="6"/>
  <c r="AM42" i="6"/>
  <c r="AL42" i="6"/>
  <c r="AK42" i="6"/>
  <c r="AJ42" i="6"/>
  <c r="AI42" i="6"/>
  <c r="AH42" i="6"/>
  <c r="AG42" i="6"/>
  <c r="AF42" i="6"/>
  <c r="AE42" i="6"/>
  <c r="AD42" i="6"/>
  <c r="AC42" i="6"/>
  <c r="AB42" i="6"/>
  <c r="AA42" i="6"/>
  <c r="AV41" i="6"/>
  <c r="AU41" i="6"/>
  <c r="AT41" i="6"/>
  <c r="AS41" i="6"/>
  <c r="AR41" i="6"/>
  <c r="AQ41" i="6"/>
  <c r="AP41" i="6"/>
  <c r="AO41" i="6"/>
  <c r="AN41" i="6"/>
  <c r="AM41" i="6"/>
  <c r="AL41" i="6"/>
  <c r="AK41" i="6"/>
  <c r="AJ41" i="6"/>
  <c r="AI41" i="6"/>
  <c r="AH41" i="6"/>
  <c r="AG41" i="6"/>
  <c r="AF41" i="6"/>
  <c r="AE41" i="6"/>
  <c r="AD41" i="6"/>
  <c r="AC41" i="6"/>
  <c r="AB41" i="6"/>
  <c r="AA41" i="6"/>
  <c r="AV40" i="6"/>
  <c r="AU40" i="6"/>
  <c r="AT40" i="6"/>
  <c r="AS40" i="6"/>
  <c r="AR40" i="6"/>
  <c r="AQ40" i="6"/>
  <c r="AP40" i="6"/>
  <c r="AO40" i="6"/>
  <c r="AN40" i="6"/>
  <c r="AM40" i="6"/>
  <c r="AL40" i="6"/>
  <c r="AK40" i="6"/>
  <c r="AJ40" i="6"/>
  <c r="AI40" i="6"/>
  <c r="AH40" i="6"/>
  <c r="AG40" i="6"/>
  <c r="AF40" i="6"/>
  <c r="AE40" i="6"/>
  <c r="AD40" i="6"/>
  <c r="AC40" i="6"/>
  <c r="AB40" i="6"/>
  <c r="AA40" i="6"/>
  <c r="AV39" i="6"/>
  <c r="AU39" i="6"/>
  <c r="AT39" i="6"/>
  <c r="AS39" i="6"/>
  <c r="AR39" i="6"/>
  <c r="AQ39" i="6"/>
  <c r="AP39" i="6"/>
  <c r="AO39" i="6"/>
  <c r="AN39" i="6"/>
  <c r="AM39" i="6"/>
  <c r="AL39" i="6"/>
  <c r="AK39" i="6"/>
  <c r="AJ39" i="6"/>
  <c r="AI39" i="6"/>
  <c r="AH39" i="6"/>
  <c r="AG39" i="6"/>
  <c r="AF39" i="6"/>
  <c r="AE39" i="6"/>
  <c r="AD39" i="6"/>
  <c r="AC39" i="6"/>
  <c r="AB39" i="6"/>
  <c r="AA39" i="6"/>
  <c r="AV38" i="6"/>
  <c r="AU38" i="6"/>
  <c r="AT38" i="6"/>
  <c r="AS38" i="6"/>
  <c r="AR38" i="6"/>
  <c r="AQ38" i="6"/>
  <c r="AP38" i="6"/>
  <c r="AO38" i="6"/>
  <c r="AN38" i="6"/>
  <c r="AM38" i="6"/>
  <c r="AL38" i="6"/>
  <c r="AK38" i="6"/>
  <c r="AJ38" i="6"/>
  <c r="AI38" i="6"/>
  <c r="AH38" i="6"/>
  <c r="AG38" i="6"/>
  <c r="AF38" i="6"/>
  <c r="AE38" i="6"/>
  <c r="AD38" i="6"/>
  <c r="AC38" i="6"/>
  <c r="AB38" i="6"/>
  <c r="AA38" i="6"/>
  <c r="AV37" i="6"/>
  <c r="AU37" i="6"/>
  <c r="AT37" i="6"/>
  <c r="AS37" i="6"/>
  <c r="AR37" i="6"/>
  <c r="AQ37" i="6"/>
  <c r="AP37" i="6"/>
  <c r="AO37" i="6"/>
  <c r="AN37" i="6"/>
  <c r="AM37" i="6"/>
  <c r="AL37" i="6"/>
  <c r="AK37" i="6"/>
  <c r="AJ37" i="6"/>
  <c r="AI37" i="6"/>
  <c r="AH37" i="6"/>
  <c r="AG37" i="6"/>
  <c r="AF37" i="6"/>
  <c r="AE37" i="6"/>
  <c r="AD37" i="6"/>
  <c r="AC37" i="6"/>
  <c r="AB37" i="6"/>
  <c r="AA37" i="6"/>
  <c r="AV36" i="6"/>
  <c r="AU36" i="6"/>
  <c r="AT36" i="6"/>
  <c r="AS36" i="6"/>
  <c r="AR36" i="6"/>
  <c r="AQ36" i="6"/>
  <c r="AP36" i="6"/>
  <c r="AO36" i="6"/>
  <c r="AN36" i="6"/>
  <c r="AM36" i="6"/>
  <c r="AL36" i="6"/>
  <c r="AK36" i="6"/>
  <c r="AJ36" i="6"/>
  <c r="AI36" i="6"/>
  <c r="AH36" i="6"/>
  <c r="AG36" i="6"/>
  <c r="AF36" i="6"/>
  <c r="AE36" i="6"/>
  <c r="AD36" i="6"/>
  <c r="AC36" i="6"/>
  <c r="AB36" i="6"/>
  <c r="AA36" i="6"/>
  <c r="AV35" i="6"/>
  <c r="AU35" i="6"/>
  <c r="AT35" i="6"/>
  <c r="AS35" i="6"/>
  <c r="AR35" i="6"/>
  <c r="AQ35" i="6"/>
  <c r="AP35" i="6"/>
  <c r="AO35" i="6"/>
  <c r="AN35" i="6"/>
  <c r="AM35" i="6"/>
  <c r="AL35" i="6"/>
  <c r="AK35" i="6"/>
  <c r="AJ35" i="6"/>
  <c r="AI35" i="6"/>
  <c r="AH35" i="6"/>
  <c r="AG35" i="6"/>
  <c r="AF35" i="6"/>
  <c r="AE35" i="6"/>
  <c r="AD35" i="6"/>
  <c r="AC35" i="6"/>
  <c r="AB35" i="6"/>
  <c r="AA35" i="6"/>
  <c r="AV34" i="6"/>
  <c r="AU34" i="6"/>
  <c r="AT34" i="6"/>
  <c r="AS34" i="6"/>
  <c r="AR34" i="6"/>
  <c r="AQ34" i="6"/>
  <c r="AP34" i="6"/>
  <c r="AO34" i="6"/>
  <c r="AN34" i="6"/>
  <c r="AM34" i="6"/>
  <c r="AL34" i="6"/>
  <c r="AK34" i="6"/>
  <c r="AJ34" i="6"/>
  <c r="AI34" i="6"/>
  <c r="AH34" i="6"/>
  <c r="AG34" i="6"/>
  <c r="AF34" i="6"/>
  <c r="AE34" i="6"/>
  <c r="AD34" i="6"/>
  <c r="AC34" i="6"/>
  <c r="AB34" i="6"/>
  <c r="AA34" i="6"/>
  <c r="AV33" i="6"/>
  <c r="AU33" i="6"/>
  <c r="AT33" i="6"/>
  <c r="AS33" i="6"/>
  <c r="AR33" i="6"/>
  <c r="AQ33" i="6"/>
  <c r="AP33" i="6"/>
  <c r="AO33" i="6"/>
  <c r="AN33" i="6"/>
  <c r="AM33" i="6"/>
  <c r="AL33" i="6"/>
  <c r="AK33" i="6"/>
  <c r="AJ33" i="6"/>
  <c r="AI33" i="6"/>
  <c r="AH33" i="6"/>
  <c r="AG33" i="6"/>
  <c r="AF33" i="6"/>
  <c r="AE33" i="6"/>
  <c r="AD33" i="6"/>
  <c r="AC33" i="6"/>
  <c r="AB33" i="6"/>
  <c r="AA33" i="6"/>
  <c r="AV32" i="6"/>
  <c r="AU32" i="6"/>
  <c r="AT32" i="6"/>
  <c r="AS32" i="6"/>
  <c r="AR32" i="6"/>
  <c r="AQ32" i="6"/>
  <c r="AP32" i="6"/>
  <c r="AO32" i="6"/>
  <c r="AN32" i="6"/>
  <c r="AM32" i="6"/>
  <c r="AL32" i="6"/>
  <c r="AK32" i="6"/>
  <c r="AJ32" i="6"/>
  <c r="AI32" i="6"/>
  <c r="AH32" i="6"/>
  <c r="AG32" i="6"/>
  <c r="AF32" i="6"/>
  <c r="AE32" i="6"/>
  <c r="AD32" i="6"/>
  <c r="AC32" i="6"/>
  <c r="AB32" i="6"/>
  <c r="AA32" i="6"/>
  <c r="AV31" i="6"/>
  <c r="AU31" i="6"/>
  <c r="AT31" i="6"/>
  <c r="AS31" i="6"/>
  <c r="AR31" i="6"/>
  <c r="AQ31" i="6"/>
  <c r="AP31" i="6"/>
  <c r="AO31" i="6"/>
  <c r="AN31" i="6"/>
  <c r="AM31" i="6"/>
  <c r="AL31" i="6"/>
  <c r="AK31" i="6"/>
  <c r="AJ31" i="6"/>
  <c r="AI31" i="6"/>
  <c r="AH31" i="6"/>
  <c r="AG31" i="6"/>
  <c r="AF31" i="6"/>
  <c r="AE31" i="6"/>
  <c r="AD31" i="6"/>
  <c r="AC31" i="6"/>
  <c r="AB31" i="6"/>
  <c r="AA31" i="6"/>
  <c r="AV30" i="6"/>
  <c r="AU30" i="6"/>
  <c r="AT30" i="6"/>
  <c r="AS30" i="6"/>
  <c r="AR30" i="6"/>
  <c r="AQ30" i="6"/>
  <c r="AP30" i="6"/>
  <c r="AO30" i="6"/>
  <c r="AN30" i="6"/>
  <c r="AM30" i="6"/>
  <c r="AL30" i="6"/>
  <c r="AK30" i="6"/>
  <c r="AJ30" i="6"/>
  <c r="AI30" i="6"/>
  <c r="AH30" i="6"/>
  <c r="AG30" i="6"/>
  <c r="AF30" i="6"/>
  <c r="AE30" i="6"/>
  <c r="AD30" i="6"/>
  <c r="AC30" i="6"/>
  <c r="AB30" i="6"/>
  <c r="AA30" i="6"/>
  <c r="AV29" i="6"/>
  <c r="AU29" i="6"/>
  <c r="AT29" i="6"/>
  <c r="AS29" i="6"/>
  <c r="AR29" i="6"/>
  <c r="AQ29" i="6"/>
  <c r="AP29" i="6"/>
  <c r="AO29" i="6"/>
  <c r="AN29" i="6"/>
  <c r="AM29" i="6"/>
  <c r="AL29" i="6"/>
  <c r="AK29" i="6"/>
  <c r="AJ29" i="6"/>
  <c r="AI29" i="6"/>
  <c r="AH29" i="6"/>
  <c r="AG29" i="6"/>
  <c r="AF29" i="6"/>
  <c r="AE29" i="6"/>
  <c r="AD29" i="6"/>
  <c r="AC29" i="6"/>
  <c r="AB29" i="6"/>
  <c r="AA29" i="6"/>
  <c r="AV28" i="6"/>
  <c r="AU28" i="6"/>
  <c r="AT28" i="6"/>
  <c r="AS28" i="6"/>
  <c r="AR28" i="6"/>
  <c r="AQ28" i="6"/>
  <c r="AP28" i="6"/>
  <c r="AO28" i="6"/>
  <c r="AN28" i="6"/>
  <c r="AM28" i="6"/>
  <c r="AL28" i="6"/>
  <c r="AK28" i="6"/>
  <c r="AJ28" i="6"/>
  <c r="AI28" i="6"/>
  <c r="AH28" i="6"/>
  <c r="AG28" i="6"/>
  <c r="AF28" i="6"/>
  <c r="AE28" i="6"/>
  <c r="AD28" i="6"/>
  <c r="AC28" i="6"/>
  <c r="AB28" i="6"/>
  <c r="AA28" i="6"/>
  <c r="AV27" i="6"/>
  <c r="AU27" i="6"/>
  <c r="AT27" i="6"/>
  <c r="AS27" i="6"/>
  <c r="AR27" i="6"/>
  <c r="AQ27" i="6"/>
  <c r="AP27" i="6"/>
  <c r="AO27" i="6"/>
  <c r="AN27" i="6"/>
  <c r="AM27" i="6"/>
  <c r="AL27" i="6"/>
  <c r="AK27" i="6"/>
  <c r="AJ27" i="6"/>
  <c r="AI27" i="6"/>
  <c r="AH27" i="6"/>
  <c r="AG27" i="6"/>
  <c r="AF27" i="6"/>
  <c r="AE27" i="6"/>
  <c r="AD27" i="6"/>
  <c r="AC27" i="6"/>
  <c r="AB27" i="6"/>
  <c r="AA27" i="6"/>
  <c r="AV26" i="6"/>
  <c r="AU26" i="6"/>
  <c r="AT26" i="6"/>
  <c r="AS26" i="6"/>
  <c r="AR26" i="6"/>
  <c r="AQ26" i="6"/>
  <c r="AP26" i="6"/>
  <c r="AO26" i="6"/>
  <c r="AN26" i="6"/>
  <c r="AM26" i="6"/>
  <c r="AL26" i="6"/>
  <c r="AK26" i="6"/>
  <c r="AJ26" i="6"/>
  <c r="AI26" i="6"/>
  <c r="AH26" i="6"/>
  <c r="AG26" i="6"/>
  <c r="AF26" i="6"/>
  <c r="AE26" i="6"/>
  <c r="AD26" i="6"/>
  <c r="AC26" i="6"/>
  <c r="AB26" i="6"/>
  <c r="AA26" i="6"/>
  <c r="AV25" i="6"/>
  <c r="AU25" i="6"/>
  <c r="AT25" i="6"/>
  <c r="AS25" i="6"/>
  <c r="AR25" i="6"/>
  <c r="AQ25" i="6"/>
  <c r="AP25" i="6"/>
  <c r="AO25" i="6"/>
  <c r="AN25" i="6"/>
  <c r="AM25" i="6"/>
  <c r="AL25" i="6"/>
  <c r="AK25" i="6"/>
  <c r="AJ25" i="6"/>
  <c r="AI25" i="6"/>
  <c r="AH25" i="6"/>
  <c r="AG25" i="6"/>
  <c r="AF25" i="6"/>
  <c r="AE25" i="6"/>
  <c r="AD25" i="6"/>
  <c r="AC25" i="6"/>
  <c r="AB25" i="6"/>
  <c r="AA25" i="6"/>
  <c r="AV24" i="6"/>
  <c r="AU24" i="6"/>
  <c r="AT24" i="6"/>
  <c r="AS24" i="6"/>
  <c r="AR24" i="6"/>
  <c r="AQ24" i="6"/>
  <c r="AP24" i="6"/>
  <c r="AO24" i="6"/>
  <c r="AN24" i="6"/>
  <c r="AM24" i="6"/>
  <c r="AL24" i="6"/>
  <c r="AK24" i="6"/>
  <c r="AJ24" i="6"/>
  <c r="AI24" i="6"/>
  <c r="AH24" i="6"/>
  <c r="AG24" i="6"/>
  <c r="AF24" i="6"/>
  <c r="AE24" i="6"/>
  <c r="AD24" i="6"/>
  <c r="AC24" i="6"/>
  <c r="AB24" i="6"/>
  <c r="AA24" i="6"/>
  <c r="AV23" i="6"/>
  <c r="AU23" i="6"/>
  <c r="AT23" i="6"/>
  <c r="AS23" i="6"/>
  <c r="AR23" i="6"/>
  <c r="AQ23" i="6"/>
  <c r="AP23" i="6"/>
  <c r="AO23" i="6"/>
  <c r="AN23" i="6"/>
  <c r="AM23" i="6"/>
  <c r="AL23" i="6"/>
  <c r="AK23" i="6"/>
  <c r="AJ23" i="6"/>
  <c r="AI23" i="6"/>
  <c r="AH23" i="6"/>
  <c r="AG23" i="6"/>
  <c r="AF23" i="6"/>
  <c r="AE23" i="6"/>
  <c r="AD23" i="6"/>
  <c r="AC23" i="6"/>
  <c r="AB23" i="6"/>
  <c r="AA23" i="6"/>
  <c r="AV22" i="6"/>
  <c r="AU22" i="6"/>
  <c r="AT22" i="6"/>
  <c r="AS22" i="6"/>
  <c r="AR22" i="6"/>
  <c r="AQ22" i="6"/>
  <c r="AP22" i="6"/>
  <c r="AO22" i="6"/>
  <c r="AN22" i="6"/>
  <c r="AM22" i="6"/>
  <c r="AL22" i="6"/>
  <c r="AK22" i="6"/>
  <c r="AJ22" i="6"/>
  <c r="AI22" i="6"/>
  <c r="AH22" i="6"/>
  <c r="AG22" i="6"/>
  <c r="AF22" i="6"/>
  <c r="AE22" i="6"/>
  <c r="AD22" i="6"/>
  <c r="AC22" i="6"/>
  <c r="AB22" i="6"/>
  <c r="AA22" i="6"/>
  <c r="AV21" i="6"/>
  <c r="AU21" i="6"/>
  <c r="AT21" i="6"/>
  <c r="AS21" i="6"/>
  <c r="AR21" i="6"/>
  <c r="AQ21" i="6"/>
  <c r="AP21" i="6"/>
  <c r="AO21" i="6"/>
  <c r="AN21" i="6"/>
  <c r="AM21" i="6"/>
  <c r="AL21" i="6"/>
  <c r="AK21" i="6"/>
  <c r="AJ21" i="6"/>
  <c r="AI21" i="6"/>
  <c r="AH21" i="6"/>
  <c r="AG21" i="6"/>
  <c r="AF21" i="6"/>
  <c r="AE21" i="6"/>
  <c r="AD21" i="6"/>
  <c r="AC21" i="6"/>
  <c r="AB21" i="6"/>
  <c r="AA21" i="6"/>
  <c r="AV20" i="6"/>
  <c r="AU20" i="6"/>
  <c r="AT20" i="6"/>
  <c r="AS20" i="6"/>
  <c r="AR20" i="6"/>
  <c r="AQ20" i="6"/>
  <c r="AP20" i="6"/>
  <c r="AO20" i="6"/>
  <c r="AN20" i="6"/>
  <c r="AM20" i="6"/>
  <c r="AL20" i="6"/>
  <c r="AK20" i="6"/>
  <c r="AJ20" i="6"/>
  <c r="AI20" i="6"/>
  <c r="AH20" i="6"/>
  <c r="AG20" i="6"/>
  <c r="AF20" i="6"/>
  <c r="AE20" i="6"/>
  <c r="AD20" i="6"/>
  <c r="AC20" i="6"/>
  <c r="AB20" i="6"/>
  <c r="AA20" i="6"/>
  <c r="AV19" i="6"/>
  <c r="AU19" i="6"/>
  <c r="AT19" i="6"/>
  <c r="AS19" i="6"/>
  <c r="AR19" i="6"/>
  <c r="AQ19" i="6"/>
  <c r="AP19" i="6"/>
  <c r="AO19" i="6"/>
  <c r="AN19" i="6"/>
  <c r="AM19" i="6"/>
  <c r="AL19" i="6"/>
  <c r="AK19" i="6"/>
  <c r="AJ19" i="6"/>
  <c r="AI19" i="6"/>
  <c r="AH19" i="6"/>
  <c r="AG19" i="6"/>
  <c r="AF19" i="6"/>
  <c r="AE19" i="6"/>
  <c r="AD19" i="6"/>
  <c r="AC19" i="6"/>
  <c r="AB19" i="6"/>
  <c r="AA19" i="6"/>
  <c r="AV18" i="6"/>
  <c r="AU18" i="6"/>
  <c r="AT18" i="6"/>
  <c r="AS18" i="6"/>
  <c r="AR18" i="6"/>
  <c r="AQ18" i="6"/>
  <c r="AP18" i="6"/>
  <c r="AO18" i="6"/>
  <c r="AN18" i="6"/>
  <c r="AM18" i="6"/>
  <c r="AL18" i="6"/>
  <c r="AK18" i="6"/>
  <c r="AJ18" i="6"/>
  <c r="AI18" i="6"/>
  <c r="AH18" i="6"/>
  <c r="AG18" i="6"/>
  <c r="AF18" i="6"/>
  <c r="AE18" i="6"/>
  <c r="AD18" i="6"/>
  <c r="AC18" i="6"/>
  <c r="AB18" i="6"/>
  <c r="AA18" i="6"/>
  <c r="AV17" i="6"/>
  <c r="AU17" i="6"/>
  <c r="AT17" i="6"/>
  <c r="AS17" i="6"/>
  <c r="AR17" i="6"/>
  <c r="AQ17" i="6"/>
  <c r="AP17" i="6"/>
  <c r="AO17" i="6"/>
  <c r="AN17" i="6"/>
  <c r="AM17" i="6"/>
  <c r="AL17" i="6"/>
  <c r="AK17" i="6"/>
  <c r="AJ17" i="6"/>
  <c r="AI17" i="6"/>
  <c r="AH17" i="6"/>
  <c r="AG17" i="6"/>
  <c r="AF17" i="6"/>
  <c r="AE17" i="6"/>
  <c r="AD17" i="6"/>
  <c r="AC17" i="6"/>
  <c r="AB17" i="6"/>
  <c r="AA17" i="6"/>
  <c r="AV16" i="6"/>
  <c r="AU16" i="6"/>
  <c r="AT16" i="6"/>
  <c r="AS16" i="6"/>
  <c r="AR16" i="6"/>
  <c r="AQ16" i="6"/>
  <c r="AP16" i="6"/>
  <c r="AO16" i="6"/>
  <c r="AN16" i="6"/>
  <c r="AM16" i="6"/>
  <c r="AL16" i="6"/>
  <c r="AK16" i="6"/>
  <c r="AJ16" i="6"/>
  <c r="AI16" i="6"/>
  <c r="AH16" i="6"/>
  <c r="AG16" i="6"/>
  <c r="AF16" i="6"/>
  <c r="AE16" i="6"/>
  <c r="AD16" i="6"/>
  <c r="AC16" i="6"/>
  <c r="AB16" i="6"/>
  <c r="AA16" i="6"/>
  <c r="AV15" i="6"/>
  <c r="AU15" i="6"/>
  <c r="AT15" i="6"/>
  <c r="AS15" i="6"/>
  <c r="AR15" i="6"/>
  <c r="AQ15" i="6"/>
  <c r="AP15" i="6"/>
  <c r="AO15" i="6"/>
  <c r="AN15" i="6"/>
  <c r="AM15" i="6"/>
  <c r="AL15" i="6"/>
  <c r="AK15" i="6"/>
  <c r="AJ15" i="6"/>
  <c r="AI15" i="6"/>
  <c r="AH15" i="6"/>
  <c r="AG15" i="6"/>
  <c r="AF15" i="6"/>
  <c r="AE15" i="6"/>
  <c r="AD15" i="6"/>
  <c r="AC15" i="6"/>
  <c r="AB15" i="6"/>
  <c r="AA15" i="6"/>
  <c r="AV14" i="6"/>
  <c r="AU14" i="6"/>
  <c r="AT14" i="6"/>
  <c r="AS14" i="6"/>
  <c r="AR14" i="6"/>
  <c r="AQ14" i="6"/>
  <c r="AP14" i="6"/>
  <c r="AO14" i="6"/>
  <c r="AN14" i="6"/>
  <c r="AM14" i="6"/>
  <c r="AL14" i="6"/>
  <c r="AK14" i="6"/>
  <c r="AJ14" i="6"/>
  <c r="AI14" i="6"/>
  <c r="AH14" i="6"/>
  <c r="AG14" i="6"/>
  <c r="AF14" i="6"/>
  <c r="AE14" i="6"/>
  <c r="AD14" i="6"/>
  <c r="AC14" i="6"/>
  <c r="AB14" i="6"/>
  <c r="AA14" i="6"/>
  <c r="AV13" i="6"/>
  <c r="AU13" i="6"/>
  <c r="AT13" i="6"/>
  <c r="AS13" i="6"/>
  <c r="AR13" i="6"/>
  <c r="AQ13" i="6"/>
  <c r="AP13" i="6"/>
  <c r="AO13" i="6"/>
  <c r="AN13" i="6"/>
  <c r="AM13" i="6"/>
  <c r="AL13" i="6"/>
  <c r="AK13" i="6"/>
  <c r="AJ13" i="6"/>
  <c r="AI13" i="6"/>
  <c r="AH13" i="6"/>
  <c r="AG13" i="6"/>
  <c r="AF13" i="6"/>
  <c r="AE13" i="6"/>
  <c r="AD13" i="6"/>
  <c r="AC13" i="6"/>
  <c r="AB13" i="6"/>
  <c r="AA13" i="6"/>
  <c r="AV12" i="6"/>
  <c r="AU12" i="6"/>
  <c r="AT12" i="6"/>
  <c r="AS12" i="6"/>
  <c r="AR12" i="6"/>
  <c r="AQ12" i="6"/>
  <c r="AP12" i="6"/>
  <c r="AO12" i="6"/>
  <c r="AN12" i="6"/>
  <c r="AM12" i="6"/>
  <c r="AL12" i="6"/>
  <c r="AK12" i="6"/>
  <c r="AJ12" i="6"/>
  <c r="AI12" i="6"/>
  <c r="AH12" i="6"/>
  <c r="AG12" i="6"/>
  <c r="AF12" i="6"/>
  <c r="AE12" i="6"/>
  <c r="AD12" i="6"/>
  <c r="AC12" i="6"/>
  <c r="AB12" i="6"/>
  <c r="AA12" i="6"/>
  <c r="AV11" i="6"/>
  <c r="AU11" i="6"/>
  <c r="AT11" i="6"/>
  <c r="AS11" i="6"/>
  <c r="AR11" i="6"/>
  <c r="AQ11" i="6"/>
  <c r="AP11" i="6"/>
  <c r="AO11" i="6"/>
  <c r="AN11" i="6"/>
  <c r="AM11" i="6"/>
  <c r="AL11" i="6"/>
  <c r="AK11" i="6"/>
  <c r="AJ11" i="6"/>
  <c r="AI11" i="6"/>
  <c r="AH11" i="6"/>
  <c r="AG11" i="6"/>
  <c r="AF11" i="6"/>
  <c r="AE11" i="6"/>
  <c r="AD11" i="6"/>
  <c r="AC11" i="6"/>
  <c r="AB11" i="6"/>
  <c r="AA11" i="6"/>
  <c r="AV10" i="6"/>
  <c r="AU10" i="6"/>
  <c r="AT10" i="6"/>
  <c r="AS10" i="6"/>
  <c r="AR10" i="6"/>
  <c r="AQ10" i="6"/>
  <c r="AP10" i="6"/>
  <c r="AO10" i="6"/>
  <c r="AN10" i="6"/>
  <c r="AM10" i="6"/>
  <c r="AL10" i="6"/>
  <c r="AK10" i="6"/>
  <c r="AJ10" i="6"/>
  <c r="AI10" i="6"/>
  <c r="AH10" i="6"/>
  <c r="AG10" i="6"/>
  <c r="AF10" i="6"/>
  <c r="AE10" i="6"/>
  <c r="AD10" i="6"/>
  <c r="AC10" i="6"/>
  <c r="AB10" i="6"/>
  <c r="AA10" i="6"/>
  <c r="AV9" i="6"/>
  <c r="AU9" i="6"/>
  <c r="AT9" i="6"/>
  <c r="AS9" i="6"/>
  <c r="AR9" i="6"/>
  <c r="AQ9" i="6"/>
  <c r="AP9" i="6"/>
  <c r="AO9" i="6"/>
  <c r="AN9" i="6"/>
  <c r="AM9" i="6"/>
  <c r="AL9" i="6"/>
  <c r="AK9" i="6"/>
  <c r="AJ9" i="6"/>
  <c r="AI9" i="6"/>
  <c r="AH9" i="6"/>
  <c r="AG9" i="6"/>
  <c r="AF9" i="6"/>
  <c r="AE9" i="6"/>
  <c r="AD9" i="6"/>
  <c r="AC9" i="6"/>
  <c r="AB9" i="6"/>
  <c r="AA9" i="6"/>
  <c r="AV8" i="6"/>
  <c r="AU8" i="6"/>
  <c r="AT8" i="6"/>
  <c r="AS8" i="6"/>
  <c r="AR8" i="6"/>
  <c r="AQ8" i="6"/>
  <c r="AP8" i="6"/>
  <c r="AO8" i="6"/>
  <c r="AN8" i="6"/>
  <c r="AM8" i="6"/>
  <c r="AL8" i="6"/>
  <c r="AK8" i="6"/>
  <c r="AJ8" i="6"/>
  <c r="AI8" i="6"/>
  <c r="AH8" i="6"/>
  <c r="AG8" i="6"/>
  <c r="AF8" i="6"/>
  <c r="AE8" i="6"/>
  <c r="AD8" i="6"/>
  <c r="AC8" i="6"/>
  <c r="AB8" i="6"/>
  <c r="AA8" i="6"/>
  <c r="AV7" i="6"/>
  <c r="AU7" i="6"/>
  <c r="AT7" i="6"/>
  <c r="AS7" i="6"/>
  <c r="AR7" i="6"/>
  <c r="AQ7" i="6"/>
  <c r="AP7" i="6"/>
  <c r="AO7" i="6"/>
  <c r="AN7" i="6"/>
  <c r="AM7" i="6"/>
  <c r="AL7" i="6"/>
  <c r="AK7" i="6"/>
  <c r="AJ7" i="6"/>
  <c r="AI7" i="6"/>
  <c r="AH7" i="6"/>
  <c r="AG7" i="6"/>
  <c r="AF7" i="6"/>
  <c r="AE7" i="6"/>
  <c r="AD7" i="6"/>
  <c r="AC7" i="6"/>
  <c r="AB7" i="6"/>
  <c r="AA7" i="6"/>
  <c r="AV6" i="6"/>
  <c r="AU6" i="6"/>
  <c r="AT6" i="6"/>
  <c r="AS6" i="6"/>
  <c r="AR6" i="6"/>
  <c r="AQ6" i="6"/>
  <c r="AP6" i="6"/>
  <c r="AO6" i="6"/>
  <c r="AN6" i="6"/>
  <c r="AM6" i="6"/>
  <c r="AL6" i="6"/>
  <c r="AK6" i="6"/>
  <c r="AJ6" i="6"/>
  <c r="AI6" i="6"/>
  <c r="AH6" i="6"/>
  <c r="AG6" i="6"/>
  <c r="AF6" i="6"/>
  <c r="AE6" i="6"/>
  <c r="AD6" i="6"/>
  <c r="AC6" i="6"/>
  <c r="AB6" i="6"/>
  <c r="AA6" i="6"/>
  <c r="AV5" i="6"/>
  <c r="AU5" i="6"/>
  <c r="AT5" i="6"/>
  <c r="AS5" i="6"/>
  <c r="AR5" i="6"/>
  <c r="AQ5" i="6"/>
  <c r="AP5" i="6"/>
  <c r="AO5" i="6"/>
  <c r="AN5" i="6"/>
  <c r="AM5" i="6"/>
  <c r="AL5" i="6"/>
  <c r="AK5" i="6"/>
  <c r="AJ5" i="6"/>
  <c r="AI5" i="6"/>
  <c r="AH5" i="6"/>
  <c r="AG5" i="6"/>
  <c r="AF5" i="6"/>
  <c r="AE5" i="6"/>
  <c r="AD5" i="6"/>
  <c r="AC5" i="6"/>
  <c r="AB5" i="6"/>
  <c r="AA5" i="6"/>
  <c r="AV4" i="6"/>
  <c r="AU4" i="6"/>
  <c r="AT4" i="6"/>
  <c r="AS4" i="6"/>
  <c r="AR4" i="6"/>
  <c r="AQ4" i="6"/>
  <c r="AP4" i="6"/>
  <c r="AO4" i="6"/>
  <c r="AN4" i="6"/>
  <c r="AM4" i="6"/>
  <c r="AL4" i="6"/>
  <c r="AK4" i="6"/>
  <c r="AJ4" i="6"/>
  <c r="AI4" i="6"/>
  <c r="AH4" i="6"/>
  <c r="AG4" i="6"/>
  <c r="AF4" i="6"/>
  <c r="AE4" i="6"/>
  <c r="AD4" i="6"/>
  <c r="AC4" i="6"/>
  <c r="AB4" i="6"/>
  <c r="AA4" i="6"/>
  <c r="AV3" i="6"/>
  <c r="AU3" i="6"/>
  <c r="AT3" i="6"/>
  <c r="AS3" i="6"/>
  <c r="AR3" i="6"/>
  <c r="AQ3" i="6"/>
  <c r="AP3" i="6"/>
  <c r="AO3" i="6"/>
  <c r="AN3" i="6"/>
  <c r="AM3" i="6"/>
  <c r="AL3" i="6"/>
  <c r="AK3" i="6"/>
  <c r="AJ3" i="6"/>
  <c r="AI3" i="6"/>
  <c r="AH3" i="6"/>
  <c r="AG3" i="6"/>
  <c r="AF3" i="6"/>
  <c r="AE3" i="6"/>
  <c r="AD3" i="6"/>
  <c r="AC3" i="6"/>
  <c r="AB3" i="6"/>
  <c r="AA3" i="6"/>
  <c r="AX2" i="6"/>
  <c r="AV2" i="6"/>
  <c r="AU2" i="6"/>
  <c r="AT2" i="6"/>
  <c r="AS2" i="6"/>
  <c r="AR2" i="6"/>
  <c r="AQ2" i="6"/>
  <c r="AP2" i="6"/>
  <c r="AO2" i="6"/>
  <c r="AN2" i="6"/>
  <c r="AM2" i="6"/>
  <c r="AL2" i="6"/>
  <c r="AK2" i="6"/>
  <c r="AJ2" i="6"/>
  <c r="AI2" i="6"/>
  <c r="AH2" i="6"/>
  <c r="AG2" i="6"/>
  <c r="AF2" i="6"/>
  <c r="AE2" i="6"/>
  <c r="AD2" i="6"/>
  <c r="AC2" i="6"/>
  <c r="AB2" i="6"/>
  <c r="AA2" i="6"/>
  <c r="R108" i="5"/>
  <c r="Q108" i="5"/>
  <c r="P108" i="5"/>
  <c r="O108" i="5"/>
  <c r="N108" i="5"/>
  <c r="M108" i="5"/>
  <c r="L108" i="5"/>
  <c r="R107" i="5"/>
  <c r="Q107" i="5"/>
  <c r="P107" i="5"/>
  <c r="O107" i="5"/>
  <c r="N107" i="5"/>
  <c r="M107" i="5"/>
  <c r="L107" i="5"/>
  <c r="R106" i="5"/>
  <c r="Q106" i="5"/>
  <c r="P106" i="5"/>
  <c r="O106" i="5"/>
  <c r="N106" i="5"/>
  <c r="M106" i="5"/>
  <c r="L106" i="5"/>
  <c r="R105" i="5"/>
  <c r="Q105" i="5"/>
  <c r="P105" i="5"/>
  <c r="O105" i="5"/>
  <c r="N105" i="5"/>
  <c r="M105" i="5"/>
  <c r="L105" i="5"/>
  <c r="R104" i="5"/>
  <c r="Q104" i="5"/>
  <c r="P104" i="5"/>
  <c r="O104" i="5"/>
  <c r="N104" i="5"/>
  <c r="M104" i="5"/>
  <c r="L104" i="5"/>
  <c r="R103" i="5"/>
  <c r="Q103" i="5"/>
  <c r="P103" i="5"/>
  <c r="O103" i="5"/>
  <c r="N103" i="5"/>
  <c r="M103" i="5"/>
  <c r="L103" i="5"/>
  <c r="R102" i="5"/>
  <c r="Q102" i="5"/>
  <c r="P102" i="5"/>
  <c r="O102" i="5"/>
  <c r="N102" i="5"/>
  <c r="M102" i="5"/>
  <c r="L102" i="5"/>
  <c r="R101" i="5"/>
  <c r="Q101" i="5"/>
  <c r="P101" i="5"/>
  <c r="O101" i="5"/>
  <c r="N101" i="5"/>
  <c r="M101" i="5"/>
  <c r="L101" i="5"/>
  <c r="R100" i="5"/>
  <c r="Q100" i="5"/>
  <c r="P100" i="5"/>
  <c r="O100" i="5"/>
  <c r="N100" i="5"/>
  <c r="M100" i="5"/>
  <c r="L100" i="5"/>
  <c r="R99" i="5"/>
  <c r="Q99" i="5"/>
  <c r="P99" i="5"/>
  <c r="O99" i="5"/>
  <c r="N99" i="5"/>
  <c r="M99" i="5"/>
  <c r="L99" i="5"/>
  <c r="R98" i="5"/>
  <c r="Q98" i="5"/>
  <c r="P98" i="5"/>
  <c r="O98" i="5"/>
  <c r="N98" i="5"/>
  <c r="M98" i="5"/>
  <c r="L98" i="5"/>
  <c r="R97" i="5"/>
  <c r="Q97" i="5"/>
  <c r="P97" i="5"/>
  <c r="O97" i="5"/>
  <c r="N97" i="5"/>
  <c r="M97" i="5"/>
  <c r="L97" i="5"/>
  <c r="R96" i="5"/>
  <c r="Q96" i="5"/>
  <c r="P96" i="5"/>
  <c r="O96" i="5"/>
  <c r="N96" i="5"/>
  <c r="M96" i="5"/>
  <c r="L96" i="5"/>
  <c r="R95" i="5"/>
  <c r="Q95" i="5"/>
  <c r="P95" i="5"/>
  <c r="O95" i="5"/>
  <c r="N95" i="5"/>
  <c r="M95" i="5"/>
  <c r="L95" i="5"/>
  <c r="R94" i="5"/>
  <c r="Q94" i="5"/>
  <c r="P94" i="5"/>
  <c r="O94" i="5"/>
  <c r="N94" i="5"/>
  <c r="M94" i="5"/>
  <c r="L94" i="5"/>
  <c r="R93" i="5"/>
  <c r="Q93" i="5"/>
  <c r="P93" i="5"/>
  <c r="O93" i="5"/>
  <c r="N93" i="5"/>
  <c r="M93" i="5"/>
  <c r="L93" i="5"/>
  <c r="R92" i="5"/>
  <c r="Q92" i="5"/>
  <c r="P92" i="5"/>
  <c r="O92" i="5"/>
  <c r="N92" i="5"/>
  <c r="M92" i="5"/>
  <c r="L92" i="5"/>
  <c r="R91" i="5"/>
  <c r="Q91" i="5"/>
  <c r="P91" i="5"/>
  <c r="O91" i="5"/>
  <c r="N91" i="5"/>
  <c r="M91" i="5"/>
  <c r="L91" i="5"/>
  <c r="R90" i="5"/>
  <c r="Q90" i="5"/>
  <c r="P90" i="5"/>
  <c r="O90" i="5"/>
  <c r="N90" i="5"/>
  <c r="M90" i="5"/>
  <c r="L90" i="5"/>
  <c r="R89" i="5"/>
  <c r="Q89" i="5"/>
  <c r="P89" i="5"/>
  <c r="O89" i="5"/>
  <c r="N89" i="5"/>
  <c r="M89" i="5"/>
  <c r="L89" i="5"/>
  <c r="R88" i="5"/>
  <c r="Q88" i="5"/>
  <c r="P88" i="5"/>
  <c r="O88" i="5"/>
  <c r="N88" i="5"/>
  <c r="M88" i="5"/>
  <c r="L88" i="5"/>
  <c r="R87" i="5"/>
  <c r="Q87" i="5"/>
  <c r="P87" i="5"/>
  <c r="O87" i="5"/>
  <c r="N87" i="5"/>
  <c r="M87" i="5"/>
  <c r="L87" i="5"/>
  <c r="R86" i="5"/>
  <c r="Q86" i="5"/>
  <c r="P86" i="5"/>
  <c r="O86" i="5"/>
  <c r="N86" i="5"/>
  <c r="M86" i="5"/>
  <c r="L86" i="5"/>
  <c r="R85" i="5"/>
  <c r="Q85" i="5"/>
  <c r="P85" i="5"/>
  <c r="O85" i="5"/>
  <c r="N85" i="5"/>
  <c r="M85" i="5"/>
  <c r="L85" i="5"/>
  <c r="R84" i="5"/>
  <c r="Q84" i="5"/>
  <c r="P84" i="5"/>
  <c r="O84" i="5"/>
  <c r="N84" i="5"/>
  <c r="M84" i="5"/>
  <c r="L84" i="5"/>
  <c r="R83" i="5"/>
  <c r="Q83" i="5"/>
  <c r="P83" i="5"/>
  <c r="O83" i="5"/>
  <c r="N83" i="5"/>
  <c r="M83" i="5"/>
  <c r="L83" i="5"/>
  <c r="R82" i="5"/>
  <c r="Q82" i="5"/>
  <c r="P82" i="5"/>
  <c r="O82" i="5"/>
  <c r="N82" i="5"/>
  <c r="M82" i="5"/>
  <c r="L82" i="5"/>
  <c r="R81" i="5"/>
  <c r="Q81" i="5"/>
  <c r="P81" i="5"/>
  <c r="O81" i="5"/>
  <c r="N81" i="5"/>
  <c r="M81" i="5"/>
  <c r="L81" i="5"/>
  <c r="R80" i="5"/>
  <c r="Q80" i="5"/>
  <c r="P80" i="5"/>
  <c r="O80" i="5"/>
  <c r="N80" i="5"/>
  <c r="M80" i="5"/>
  <c r="L80" i="5"/>
  <c r="R79" i="5"/>
  <c r="Q79" i="5"/>
  <c r="P79" i="5"/>
  <c r="O79" i="5"/>
  <c r="N79" i="5"/>
  <c r="M79" i="5"/>
  <c r="L79" i="5"/>
  <c r="R78" i="5"/>
  <c r="Q78" i="5"/>
  <c r="P78" i="5"/>
  <c r="O78" i="5"/>
  <c r="N78" i="5"/>
  <c r="M78" i="5"/>
  <c r="L78" i="5"/>
  <c r="R77" i="5"/>
  <c r="Q77" i="5"/>
  <c r="P77" i="5"/>
  <c r="O77" i="5"/>
  <c r="N77" i="5"/>
  <c r="M77" i="5"/>
  <c r="L77" i="5"/>
  <c r="R76" i="5"/>
  <c r="Q76" i="5"/>
  <c r="P76" i="5"/>
  <c r="O76" i="5"/>
  <c r="N76" i="5"/>
  <c r="M76" i="5"/>
  <c r="L76" i="5"/>
  <c r="R75" i="5"/>
  <c r="Q75" i="5"/>
  <c r="P75" i="5"/>
  <c r="O75" i="5"/>
  <c r="N75" i="5"/>
  <c r="M75" i="5"/>
  <c r="L75" i="5"/>
  <c r="R74" i="5"/>
  <c r="Q74" i="5"/>
  <c r="P74" i="5"/>
  <c r="O74" i="5"/>
  <c r="N74" i="5"/>
  <c r="M74" i="5"/>
  <c r="L74" i="5"/>
  <c r="R73" i="5"/>
  <c r="Q73" i="5"/>
  <c r="P73" i="5"/>
  <c r="O73" i="5"/>
  <c r="N73" i="5"/>
  <c r="M73" i="5"/>
  <c r="L73" i="5"/>
  <c r="R72" i="5"/>
  <c r="Q72" i="5"/>
  <c r="P72" i="5"/>
  <c r="O72" i="5"/>
  <c r="N72" i="5"/>
  <c r="M72" i="5"/>
  <c r="L72" i="5"/>
  <c r="R71" i="5"/>
  <c r="Q71" i="5"/>
  <c r="P71" i="5"/>
  <c r="O71" i="5"/>
  <c r="N71" i="5"/>
  <c r="M71" i="5"/>
  <c r="L71" i="5"/>
  <c r="R70" i="5"/>
  <c r="Q70" i="5"/>
  <c r="P70" i="5"/>
  <c r="O70" i="5"/>
  <c r="N70" i="5"/>
  <c r="M70" i="5"/>
  <c r="L70" i="5"/>
  <c r="R69" i="5"/>
  <c r="Q69" i="5"/>
  <c r="P69" i="5"/>
  <c r="O69" i="5"/>
  <c r="N69" i="5"/>
  <c r="M69" i="5"/>
  <c r="L69" i="5"/>
  <c r="R68" i="5"/>
  <c r="Q68" i="5"/>
  <c r="P68" i="5"/>
  <c r="O68" i="5"/>
  <c r="N68" i="5"/>
  <c r="M68" i="5"/>
  <c r="L68" i="5"/>
  <c r="R67" i="5"/>
  <c r="Q67" i="5"/>
  <c r="P67" i="5"/>
  <c r="O67" i="5"/>
  <c r="N67" i="5"/>
  <c r="M67" i="5"/>
  <c r="L67" i="5"/>
  <c r="R66" i="5"/>
  <c r="Q66" i="5"/>
  <c r="P66" i="5"/>
  <c r="O66" i="5"/>
  <c r="N66" i="5"/>
  <c r="M66" i="5"/>
  <c r="L66" i="5"/>
  <c r="R65" i="5"/>
  <c r="Q65" i="5"/>
  <c r="P65" i="5"/>
  <c r="O65" i="5"/>
  <c r="N65" i="5"/>
  <c r="M65" i="5"/>
  <c r="L65" i="5"/>
  <c r="R64" i="5"/>
  <c r="Q64" i="5"/>
  <c r="P64" i="5"/>
  <c r="O64" i="5"/>
  <c r="N64" i="5"/>
  <c r="M64" i="5"/>
  <c r="L64" i="5"/>
  <c r="R63" i="5"/>
  <c r="Q63" i="5"/>
  <c r="P63" i="5"/>
  <c r="O63" i="5"/>
  <c r="N63" i="5"/>
  <c r="M63" i="5"/>
  <c r="L63" i="5"/>
  <c r="R62" i="5"/>
  <c r="Q62" i="5"/>
  <c r="P62" i="5"/>
  <c r="O62" i="5"/>
  <c r="N62" i="5"/>
  <c r="M62" i="5"/>
  <c r="L62" i="5"/>
  <c r="R61" i="5"/>
  <c r="Q61" i="5"/>
  <c r="P61" i="5"/>
  <c r="O61" i="5"/>
  <c r="N61" i="5"/>
  <c r="M61" i="5"/>
  <c r="L61" i="5"/>
  <c r="R60" i="5"/>
  <c r="Q60" i="5"/>
  <c r="P60" i="5"/>
  <c r="O60" i="5"/>
  <c r="N60" i="5"/>
  <c r="M60" i="5"/>
  <c r="L60" i="5"/>
  <c r="R59" i="5"/>
  <c r="Q59" i="5"/>
  <c r="P59" i="5"/>
  <c r="O59" i="5"/>
  <c r="N59" i="5"/>
  <c r="M59" i="5"/>
  <c r="L59" i="5"/>
  <c r="R58" i="5"/>
  <c r="Q58" i="5"/>
  <c r="P58" i="5"/>
  <c r="O58" i="5"/>
  <c r="N58" i="5"/>
  <c r="M58" i="5"/>
  <c r="L58" i="5"/>
  <c r="R57" i="5"/>
  <c r="Q57" i="5"/>
  <c r="P57" i="5"/>
  <c r="O57" i="5"/>
  <c r="N57" i="5"/>
  <c r="M57" i="5"/>
  <c r="L57" i="5"/>
  <c r="R56" i="5"/>
  <c r="Q56" i="5"/>
  <c r="P56" i="5"/>
  <c r="O56" i="5"/>
  <c r="N56" i="5"/>
  <c r="M56" i="5"/>
  <c r="L56" i="5"/>
  <c r="R55" i="5"/>
  <c r="Q55" i="5"/>
  <c r="P55" i="5"/>
  <c r="O55" i="5"/>
  <c r="N55" i="5"/>
  <c r="M55" i="5"/>
  <c r="L55" i="5"/>
  <c r="R54" i="5"/>
  <c r="Q54" i="5"/>
  <c r="P54" i="5"/>
  <c r="O54" i="5"/>
  <c r="N54" i="5"/>
  <c r="M54" i="5"/>
  <c r="L54" i="5"/>
  <c r="R53" i="5"/>
  <c r="Q53" i="5"/>
  <c r="P53" i="5"/>
  <c r="O53" i="5"/>
  <c r="N53" i="5"/>
  <c r="M53" i="5"/>
  <c r="L53" i="5"/>
  <c r="R52" i="5"/>
  <c r="Q52" i="5"/>
  <c r="P52" i="5"/>
  <c r="O52" i="5"/>
  <c r="N52" i="5"/>
  <c r="M52" i="5"/>
  <c r="L52" i="5"/>
  <c r="R51" i="5"/>
  <c r="Q51" i="5"/>
  <c r="P51" i="5"/>
  <c r="O51" i="5"/>
  <c r="N51" i="5"/>
  <c r="M51" i="5"/>
  <c r="L51" i="5"/>
  <c r="R50" i="5"/>
  <c r="Q50" i="5"/>
  <c r="P50" i="5"/>
  <c r="O50" i="5"/>
  <c r="N50" i="5"/>
  <c r="M50" i="5"/>
  <c r="L50" i="5"/>
  <c r="R49" i="5"/>
  <c r="Q49" i="5"/>
  <c r="P49" i="5"/>
  <c r="O49" i="5"/>
  <c r="N49" i="5"/>
  <c r="M49" i="5"/>
  <c r="L49" i="5"/>
  <c r="R48" i="5"/>
  <c r="Q48" i="5"/>
  <c r="P48" i="5"/>
  <c r="O48" i="5"/>
  <c r="N48" i="5"/>
  <c r="M48" i="5"/>
  <c r="L48" i="5"/>
  <c r="R47" i="5"/>
  <c r="Q47" i="5"/>
  <c r="P47" i="5"/>
  <c r="O47" i="5"/>
  <c r="N47" i="5"/>
  <c r="M47" i="5"/>
  <c r="L47" i="5"/>
  <c r="R46" i="5"/>
  <c r="Q46" i="5"/>
  <c r="P46" i="5"/>
  <c r="O46" i="5"/>
  <c r="N46" i="5"/>
  <c r="M46" i="5"/>
  <c r="L46" i="5"/>
  <c r="R45" i="5"/>
  <c r="Q45" i="5"/>
  <c r="P45" i="5"/>
  <c r="O45" i="5"/>
  <c r="N45" i="5"/>
  <c r="M45" i="5"/>
  <c r="L45" i="5"/>
  <c r="R44" i="5"/>
  <c r="Q44" i="5"/>
  <c r="P44" i="5"/>
  <c r="O44" i="5"/>
  <c r="N44" i="5"/>
  <c r="M44" i="5"/>
  <c r="L44" i="5"/>
  <c r="R43" i="5"/>
  <c r="Q43" i="5"/>
  <c r="P43" i="5"/>
  <c r="O43" i="5"/>
  <c r="N43" i="5"/>
  <c r="M43" i="5"/>
  <c r="L43" i="5"/>
  <c r="R42" i="5"/>
  <c r="Q42" i="5"/>
  <c r="P42" i="5"/>
  <c r="O42" i="5"/>
  <c r="N42" i="5"/>
  <c r="M42" i="5"/>
  <c r="L42" i="5"/>
  <c r="R41" i="5"/>
  <c r="Q41" i="5"/>
  <c r="P41" i="5"/>
  <c r="O41" i="5"/>
  <c r="N41" i="5"/>
  <c r="M41" i="5"/>
  <c r="L41" i="5"/>
  <c r="R40" i="5"/>
  <c r="Q40" i="5"/>
  <c r="P40" i="5"/>
  <c r="O40" i="5"/>
  <c r="N40" i="5"/>
  <c r="M40" i="5"/>
  <c r="L40" i="5"/>
  <c r="R39" i="5"/>
  <c r="Q39" i="5"/>
  <c r="P39" i="5"/>
  <c r="O39" i="5"/>
  <c r="N39" i="5"/>
  <c r="M39" i="5"/>
  <c r="L39" i="5"/>
  <c r="R38" i="5"/>
  <c r="Q38" i="5"/>
  <c r="P38" i="5"/>
  <c r="O38" i="5"/>
  <c r="N38" i="5"/>
  <c r="M38" i="5"/>
  <c r="L38" i="5"/>
  <c r="R37" i="5"/>
  <c r="Q37" i="5"/>
  <c r="P37" i="5"/>
  <c r="O37" i="5"/>
  <c r="N37" i="5"/>
  <c r="M37" i="5"/>
  <c r="L37" i="5"/>
  <c r="R36" i="5"/>
  <c r="Q36" i="5"/>
  <c r="P36" i="5"/>
  <c r="O36" i="5"/>
  <c r="N36" i="5"/>
  <c r="M36" i="5"/>
  <c r="L36" i="5"/>
  <c r="R35" i="5"/>
  <c r="Q35" i="5"/>
  <c r="P35" i="5"/>
  <c r="O35" i="5"/>
  <c r="N35" i="5"/>
  <c r="M35" i="5"/>
  <c r="L35" i="5"/>
  <c r="R34" i="5"/>
  <c r="Q34" i="5"/>
  <c r="P34" i="5"/>
  <c r="O34" i="5"/>
  <c r="N34" i="5"/>
  <c r="M34" i="5"/>
  <c r="L34" i="5"/>
  <c r="R33" i="5"/>
  <c r="Q33" i="5"/>
  <c r="P33" i="5"/>
  <c r="O33" i="5"/>
  <c r="N33" i="5"/>
  <c r="M33" i="5"/>
  <c r="L33" i="5"/>
  <c r="R32" i="5"/>
  <c r="Q32" i="5"/>
  <c r="P32" i="5"/>
  <c r="O32" i="5"/>
  <c r="N32" i="5"/>
  <c r="M32" i="5"/>
  <c r="L32" i="5"/>
  <c r="R31" i="5"/>
  <c r="Q31" i="5"/>
  <c r="P31" i="5"/>
  <c r="O31" i="5"/>
  <c r="N31" i="5"/>
  <c r="M31" i="5"/>
  <c r="L31" i="5"/>
  <c r="R30" i="5"/>
  <c r="Q30" i="5"/>
  <c r="P30" i="5"/>
  <c r="O30" i="5"/>
  <c r="N30" i="5"/>
  <c r="M30" i="5"/>
  <c r="L30" i="5"/>
  <c r="R29" i="5"/>
  <c r="Q29" i="5"/>
  <c r="P29" i="5"/>
  <c r="O29" i="5"/>
  <c r="N29" i="5"/>
  <c r="M29" i="5"/>
  <c r="L29" i="5"/>
  <c r="R28" i="5"/>
  <c r="Q28" i="5"/>
  <c r="P28" i="5"/>
  <c r="O28" i="5"/>
  <c r="N28" i="5"/>
  <c r="M28" i="5"/>
  <c r="L28" i="5"/>
  <c r="R27" i="5"/>
  <c r="Q27" i="5"/>
  <c r="P27" i="5"/>
  <c r="O27" i="5"/>
  <c r="N27" i="5"/>
  <c r="M27" i="5"/>
  <c r="L27" i="5"/>
  <c r="R26" i="5"/>
  <c r="Q26" i="5"/>
  <c r="P26" i="5"/>
  <c r="O26" i="5"/>
  <c r="N26" i="5"/>
  <c r="M26" i="5"/>
  <c r="L26" i="5"/>
  <c r="R25" i="5"/>
  <c r="Q25" i="5"/>
  <c r="P25" i="5"/>
  <c r="O25" i="5"/>
  <c r="N25" i="5"/>
  <c r="M25" i="5"/>
  <c r="L25" i="5"/>
  <c r="R24" i="5"/>
  <c r="Q24" i="5"/>
  <c r="P24" i="5"/>
  <c r="O24" i="5"/>
  <c r="N24" i="5"/>
  <c r="M24" i="5"/>
  <c r="L24" i="5"/>
  <c r="R23" i="5"/>
  <c r="Q23" i="5"/>
  <c r="P23" i="5"/>
  <c r="O23" i="5"/>
  <c r="N23" i="5"/>
  <c r="M23" i="5"/>
  <c r="L23" i="5"/>
  <c r="R22" i="5"/>
  <c r="Q22" i="5"/>
  <c r="P22" i="5"/>
  <c r="O22" i="5"/>
  <c r="N22" i="5"/>
  <c r="M22" i="5"/>
  <c r="L22" i="5"/>
  <c r="R21" i="5"/>
  <c r="Q21" i="5"/>
  <c r="P21" i="5"/>
  <c r="O21" i="5"/>
  <c r="N21" i="5"/>
  <c r="M21" i="5"/>
  <c r="L21" i="5"/>
  <c r="R20" i="5"/>
  <c r="Q20" i="5"/>
  <c r="P20" i="5"/>
  <c r="O20" i="5"/>
  <c r="N20" i="5"/>
  <c r="M20" i="5"/>
  <c r="L20" i="5"/>
  <c r="R19" i="5"/>
  <c r="Q19" i="5"/>
  <c r="P19" i="5"/>
  <c r="O19" i="5"/>
  <c r="N19" i="5"/>
  <c r="M19" i="5"/>
  <c r="L19" i="5"/>
  <c r="R18" i="5"/>
  <c r="Q18" i="5"/>
  <c r="P18" i="5"/>
  <c r="O18" i="5"/>
  <c r="N18" i="5"/>
  <c r="M18" i="5"/>
  <c r="L18" i="5"/>
  <c r="R17" i="5"/>
  <c r="Q17" i="5"/>
  <c r="P17" i="5"/>
  <c r="O17" i="5"/>
  <c r="N17" i="5"/>
  <c r="M17" i="5"/>
  <c r="L17" i="5"/>
  <c r="R16" i="5"/>
  <c r="Q16" i="5"/>
  <c r="P16" i="5"/>
  <c r="O16" i="5"/>
  <c r="N16" i="5"/>
  <c r="M16" i="5"/>
  <c r="L16" i="5"/>
  <c r="R15" i="5"/>
  <c r="Q15" i="5"/>
  <c r="P15" i="5"/>
  <c r="O15" i="5"/>
  <c r="N15" i="5"/>
  <c r="M15" i="5"/>
  <c r="L15" i="5"/>
  <c r="R14" i="5"/>
  <c r="Q14" i="5"/>
  <c r="P14" i="5"/>
  <c r="O14" i="5"/>
  <c r="N14" i="5"/>
  <c r="M14" i="5"/>
  <c r="L14" i="5"/>
  <c r="R13" i="5"/>
  <c r="Q13" i="5"/>
  <c r="P13" i="5"/>
  <c r="O13" i="5"/>
  <c r="N13" i="5"/>
  <c r="M13" i="5"/>
  <c r="L13" i="5"/>
  <c r="R12" i="5"/>
  <c r="Q12" i="5"/>
  <c r="P12" i="5"/>
  <c r="O12" i="5"/>
  <c r="N12" i="5"/>
  <c r="M12" i="5"/>
  <c r="L12" i="5"/>
  <c r="R11" i="5"/>
  <c r="Q11" i="5"/>
  <c r="P11" i="5"/>
  <c r="O11" i="5"/>
  <c r="N11" i="5"/>
  <c r="M11" i="5"/>
  <c r="L11" i="5"/>
  <c r="R10" i="5"/>
  <c r="Q10" i="5"/>
  <c r="P10" i="5"/>
  <c r="O10" i="5"/>
  <c r="N10" i="5"/>
  <c r="M10" i="5"/>
  <c r="L10" i="5"/>
  <c r="R9" i="5"/>
  <c r="Q9" i="5"/>
  <c r="P9" i="5"/>
  <c r="O9" i="5"/>
  <c r="N9" i="5"/>
  <c r="M9" i="5"/>
  <c r="L9" i="5"/>
  <c r="R8" i="5"/>
  <c r="Q8" i="5"/>
  <c r="P8" i="5"/>
  <c r="O8" i="5"/>
  <c r="N8" i="5"/>
  <c r="M8" i="5"/>
  <c r="L8" i="5"/>
  <c r="R7" i="5"/>
  <c r="Q7" i="5"/>
  <c r="P7" i="5"/>
  <c r="O7" i="5"/>
  <c r="N7" i="5"/>
  <c r="M7" i="5"/>
  <c r="L7" i="5"/>
  <c r="R6" i="5"/>
  <c r="Q6" i="5"/>
  <c r="P6" i="5"/>
  <c r="O6" i="5"/>
  <c r="N6" i="5"/>
  <c r="M6" i="5"/>
  <c r="L6" i="5"/>
  <c r="R5" i="5"/>
  <c r="Q5" i="5"/>
  <c r="P5" i="5"/>
  <c r="O5" i="5"/>
  <c r="N5" i="5"/>
  <c r="M5" i="5"/>
  <c r="L5" i="5"/>
  <c r="R4" i="5"/>
  <c r="Q4" i="5"/>
  <c r="P4" i="5"/>
  <c r="O4" i="5"/>
  <c r="N4" i="5"/>
  <c r="M4" i="5"/>
  <c r="L4" i="5"/>
  <c r="R3" i="5"/>
  <c r="Q3" i="5"/>
  <c r="P3" i="5"/>
  <c r="O3" i="5"/>
  <c r="N3" i="5"/>
  <c r="M3" i="5"/>
  <c r="L3" i="5"/>
  <c r="T2" i="5"/>
  <c r="R2" i="5"/>
  <c r="Q2" i="5"/>
  <c r="P2" i="5"/>
  <c r="O2" i="5"/>
  <c r="N2" i="5"/>
  <c r="M2" i="5"/>
  <c r="L2" i="5"/>
  <c r="L2" i="4"/>
  <c r="J2" i="4"/>
  <c r="I2" i="4"/>
  <c r="B1" i="12" l="1"/>
  <c r="F108" i="4"/>
  <c r="F69" i="4"/>
  <c r="F93" i="4"/>
  <c r="F65" i="4"/>
  <c r="F41" i="4"/>
  <c r="F25" i="4"/>
  <c r="F17" i="4"/>
  <c r="F9" i="4"/>
  <c r="F85" i="4"/>
  <c r="F57" i="4"/>
  <c r="F33" i="4"/>
  <c r="F100" i="4"/>
  <c r="F92" i="4"/>
  <c r="F84" i="4"/>
  <c r="F76" i="4"/>
  <c r="F68" i="4"/>
  <c r="F60" i="4"/>
  <c r="F52" i="4"/>
  <c r="F44" i="4"/>
  <c r="F36" i="4"/>
  <c r="F28" i="4"/>
  <c r="F20" i="4"/>
  <c r="F12" i="4"/>
  <c r="F97" i="4"/>
  <c r="F77" i="4"/>
  <c r="F45" i="4"/>
  <c r="F107" i="4"/>
  <c r="F99" i="4"/>
  <c r="F91" i="4"/>
  <c r="F83" i="4"/>
  <c r="F75" i="4"/>
  <c r="F67" i="4"/>
  <c r="F59" i="4"/>
  <c r="F51" i="4"/>
  <c r="F43" i="4"/>
  <c r="F35" i="4"/>
  <c r="F27" i="4"/>
  <c r="F11" i="4"/>
  <c r="F29" i="4"/>
  <c r="F95" i="4"/>
  <c r="F79" i="4"/>
  <c r="F55" i="4"/>
  <c r="F47" i="4"/>
  <c r="F31" i="4"/>
  <c r="F15" i="4"/>
  <c r="F19" i="4"/>
  <c r="F23" i="4"/>
  <c r="F105" i="4"/>
  <c r="F81" i="4"/>
  <c r="F53" i="4"/>
  <c r="F37" i="4"/>
  <c r="F21" i="4"/>
  <c r="F13" i="4"/>
  <c r="F101" i="4"/>
  <c r="F73" i="4"/>
  <c r="F49" i="4"/>
  <c r="F104" i="4"/>
  <c r="F96" i="4"/>
  <c r="F88" i="4"/>
  <c r="F80" i="4"/>
  <c r="F72" i="4"/>
  <c r="F64" i="4"/>
  <c r="F56" i="4"/>
  <c r="F48" i="4"/>
  <c r="F32" i="4"/>
  <c r="F24" i="4"/>
  <c r="F16" i="4"/>
  <c r="F8" i="4"/>
  <c r="F89" i="4"/>
  <c r="F61" i="4"/>
  <c r="F63" i="4"/>
  <c r="F40" i="4"/>
  <c r="F103" i="4"/>
  <c r="F87" i="4"/>
  <c r="F71" i="4"/>
  <c r="F39" i="4"/>
  <c r="F86" i="4"/>
  <c r="F70" i="4"/>
  <c r="F38" i="4"/>
  <c r="F54" i="4"/>
  <c r="F10" i="4"/>
  <c r="F90" i="4"/>
  <c r="F18" i="4"/>
  <c r="F50" i="4"/>
  <c r="F82" i="4"/>
  <c r="F4" i="4"/>
  <c r="F74" i="4"/>
  <c r="F30" i="4"/>
  <c r="F62" i="4"/>
  <c r="F94" i="4"/>
  <c r="F7" i="4"/>
  <c r="F22" i="4"/>
  <c r="F26" i="4"/>
  <c r="F5" i="4"/>
  <c r="F102" i="4"/>
  <c r="F58" i="4"/>
  <c r="F106" i="4"/>
  <c r="F34" i="4"/>
  <c r="F66" i="4"/>
  <c r="F98" i="4"/>
  <c r="F6" i="4"/>
  <c r="F42" i="4"/>
  <c r="F14" i="4"/>
  <c r="F46" i="4"/>
  <c r="F78" i="4"/>
  <c r="F3" i="4"/>
  <c r="G2" i="4"/>
  <c r="F2" i="4" s="1"/>
  <c r="F27" i="8"/>
  <c r="E27" i="8" s="1"/>
  <c r="F28" i="8"/>
  <c r="E28" i="8" s="1"/>
  <c r="F29" i="8"/>
  <c r="E29" i="8" s="1"/>
  <c r="F30" i="8"/>
  <c r="E30" i="8" s="1"/>
  <c r="F31" i="8"/>
  <c r="E31" i="8" s="1"/>
  <c r="F32" i="8"/>
  <c r="E32" i="8" s="1"/>
  <c r="F33" i="8"/>
  <c r="E33" i="8" s="1"/>
  <c r="F34" i="8"/>
  <c r="E34" i="8" s="1"/>
  <c r="F35" i="8"/>
  <c r="E35" i="8" s="1"/>
  <c r="F36" i="8"/>
  <c r="E36" i="8" s="1"/>
  <c r="F37" i="8"/>
  <c r="E37" i="8" s="1"/>
  <c r="F38" i="8"/>
  <c r="E38" i="8" s="1"/>
  <c r="F39" i="8"/>
  <c r="E39" i="8" s="1"/>
  <c r="F40" i="8"/>
  <c r="E40" i="8" s="1"/>
  <c r="F41" i="8"/>
  <c r="E41" i="8" s="1"/>
  <c r="F42" i="8"/>
  <c r="E42" i="8" s="1"/>
  <c r="F43" i="8"/>
  <c r="E43" i="8" s="1"/>
  <c r="F44" i="8"/>
  <c r="E44" i="8" s="1"/>
  <c r="F45" i="8"/>
  <c r="E45" i="8" s="1"/>
  <c r="F46" i="8"/>
  <c r="E46" i="8" s="1"/>
  <c r="F47" i="8"/>
  <c r="E47" i="8" s="1"/>
  <c r="F48" i="8"/>
  <c r="E48" i="8" s="1"/>
  <c r="F49" i="8"/>
  <c r="E49" i="8" s="1"/>
  <c r="F50" i="8"/>
  <c r="E50" i="8" s="1"/>
  <c r="F51" i="8"/>
  <c r="E51" i="8" s="1"/>
  <c r="F52" i="8"/>
  <c r="E52" i="8" s="1"/>
  <c r="F53" i="8"/>
  <c r="E53" i="8" s="1"/>
  <c r="F54" i="8"/>
  <c r="E54" i="8" s="1"/>
  <c r="F55" i="8"/>
  <c r="E55" i="8" s="1"/>
  <c r="F56" i="8"/>
  <c r="E56" i="8" s="1"/>
  <c r="F57" i="8"/>
  <c r="E57" i="8" s="1"/>
  <c r="F58" i="8"/>
  <c r="E58" i="8" s="1"/>
  <c r="F59" i="8"/>
  <c r="E59" i="8" s="1"/>
  <c r="F60" i="8"/>
  <c r="E60" i="8" s="1"/>
  <c r="F61" i="8"/>
  <c r="E61" i="8" s="1"/>
  <c r="F62" i="8"/>
  <c r="E62" i="8" s="1"/>
  <c r="F63" i="8"/>
  <c r="E63" i="8" s="1"/>
  <c r="F64" i="8"/>
  <c r="E64" i="8" s="1"/>
  <c r="F65" i="8"/>
  <c r="E65" i="8" s="1"/>
  <c r="F66" i="8"/>
  <c r="E66" i="8" s="1"/>
  <c r="F67" i="8"/>
  <c r="E67" i="8" s="1"/>
  <c r="F68" i="8"/>
  <c r="E68" i="8" s="1"/>
  <c r="F69" i="8"/>
  <c r="E69" i="8" s="1"/>
  <c r="F70" i="8"/>
  <c r="E70" i="8" s="1"/>
  <c r="F71" i="8"/>
  <c r="E71" i="8" s="1"/>
  <c r="F72" i="8"/>
  <c r="E72" i="8" s="1"/>
  <c r="F73" i="8"/>
  <c r="E73" i="8" s="1"/>
  <c r="F74" i="8"/>
  <c r="E74" i="8" s="1"/>
  <c r="F75" i="8"/>
  <c r="E75" i="8" s="1"/>
  <c r="F76" i="8"/>
  <c r="E76" i="8" s="1"/>
  <c r="F77" i="8"/>
  <c r="E77" i="8" s="1"/>
  <c r="F78" i="8"/>
  <c r="E78" i="8" s="1"/>
  <c r="F79" i="8"/>
  <c r="E79" i="8" s="1"/>
  <c r="F80" i="8"/>
  <c r="E80" i="8" s="1"/>
  <c r="F81" i="8"/>
  <c r="E81" i="8" s="1"/>
  <c r="F82" i="8"/>
  <c r="E82" i="8" s="1"/>
  <c r="F83" i="8"/>
  <c r="E83" i="8" s="1"/>
  <c r="F84" i="8"/>
  <c r="E84" i="8" s="1"/>
  <c r="F85" i="8"/>
  <c r="E85" i="8" s="1"/>
  <c r="F86" i="8"/>
  <c r="E86" i="8" s="1"/>
  <c r="F87" i="8"/>
  <c r="E87" i="8" s="1"/>
  <c r="F88" i="8"/>
  <c r="E88" i="8" s="1"/>
  <c r="F89" i="8"/>
  <c r="E89" i="8" s="1"/>
  <c r="F90" i="8"/>
  <c r="E90" i="8" s="1"/>
  <c r="F91" i="8"/>
  <c r="E91" i="8" s="1"/>
  <c r="F92" i="8"/>
  <c r="E92" i="8" s="1"/>
  <c r="F93" i="8"/>
  <c r="E93" i="8" s="1"/>
  <c r="F94" i="8"/>
  <c r="E94" i="8" s="1"/>
  <c r="F95" i="8"/>
  <c r="E95" i="8" s="1"/>
  <c r="F96" i="8"/>
  <c r="E96" i="8" s="1"/>
  <c r="F97" i="8"/>
  <c r="E97" i="8" s="1"/>
  <c r="F98" i="8"/>
  <c r="E98" i="8" s="1"/>
  <c r="F99" i="8"/>
  <c r="E99" i="8" s="1"/>
  <c r="F100" i="8"/>
  <c r="E100" i="8" s="1"/>
  <c r="F101" i="8"/>
  <c r="E101" i="8" s="1"/>
  <c r="F102" i="8"/>
  <c r="E102" i="8" s="1"/>
  <c r="F103" i="8"/>
  <c r="E103" i="8" s="1"/>
  <c r="F104" i="8"/>
  <c r="E104" i="8" s="1"/>
  <c r="F105" i="8"/>
  <c r="E105" i="8" s="1"/>
  <c r="F106" i="8"/>
  <c r="E106" i="8" s="1"/>
  <c r="F107" i="8"/>
  <c r="E107" i="8" s="1"/>
  <c r="F108" i="8"/>
  <c r="E108" i="8" s="1"/>
  <c r="F109" i="8"/>
  <c r="E109" i="8" s="1"/>
  <c r="G24" i="9"/>
  <c r="F24" i="9" s="1"/>
  <c r="G102" i="9"/>
  <c r="F102" i="9" s="1"/>
  <c r="G4" i="9"/>
  <c r="F4" i="9" s="1"/>
  <c r="I108" i="7"/>
  <c r="H108" i="7" s="1"/>
  <c r="G10" i="9"/>
  <c r="F10" i="9" s="1"/>
  <c r="K2" i="3"/>
  <c r="G2" i="2" s="1"/>
  <c r="K3" i="3"/>
  <c r="G3" i="2" s="1"/>
  <c r="K6" i="3"/>
  <c r="G6" i="2" s="1"/>
  <c r="K7" i="3"/>
  <c r="G7" i="2" s="1"/>
  <c r="K10" i="3"/>
  <c r="G10" i="2" s="1"/>
  <c r="K11" i="3"/>
  <c r="G11" i="2" s="1"/>
  <c r="G48" i="9"/>
  <c r="F48" i="9" s="1"/>
  <c r="G106" i="9"/>
  <c r="F106" i="9" s="1"/>
  <c r="G38" i="9"/>
  <c r="F38" i="9" s="1"/>
  <c r="K43" i="3"/>
  <c r="G43" i="2" s="1"/>
  <c r="K52" i="3"/>
  <c r="G52" i="2" s="1"/>
  <c r="K53" i="3"/>
  <c r="G53" i="2" s="1"/>
  <c r="K55" i="3"/>
  <c r="G55" i="2" s="1"/>
  <c r="K71" i="3"/>
  <c r="G71" i="2" s="1"/>
  <c r="K72" i="3"/>
  <c r="G72" i="2" s="1"/>
  <c r="K73" i="3"/>
  <c r="G73" i="2" s="1"/>
  <c r="K53" i="5"/>
  <c r="Z3" i="6"/>
  <c r="Y3" i="6" s="1"/>
  <c r="Z4" i="6"/>
  <c r="Y4" i="6" s="1"/>
  <c r="Z5" i="6"/>
  <c r="Z6" i="6"/>
  <c r="Y6" i="6" s="1"/>
  <c r="Z7" i="6"/>
  <c r="Y7" i="6" s="1"/>
  <c r="Z8" i="6"/>
  <c r="Y8" i="6" s="1"/>
  <c r="Z9" i="6"/>
  <c r="Y9" i="6" s="1"/>
  <c r="Z10" i="6"/>
  <c r="Y10" i="6" s="1"/>
  <c r="Z11" i="6"/>
  <c r="Y11" i="6" s="1"/>
  <c r="Z12" i="6"/>
  <c r="Y12" i="6" s="1"/>
  <c r="Z13" i="6"/>
  <c r="Y13" i="6" s="1"/>
  <c r="G33" i="11"/>
  <c r="F33" i="11" s="1"/>
  <c r="I2" i="7"/>
  <c r="H2" i="7" s="1"/>
  <c r="G6" i="9"/>
  <c r="F6" i="9" s="1"/>
  <c r="P4" i="10"/>
  <c r="M9" i="10"/>
  <c r="I102" i="10"/>
  <c r="H102" i="10" s="1"/>
  <c r="G20" i="9"/>
  <c r="F20" i="9" s="1"/>
  <c r="G36" i="9"/>
  <c r="F36" i="9" s="1"/>
  <c r="G42" i="9"/>
  <c r="F42" i="9" s="1"/>
  <c r="G8" i="11"/>
  <c r="F8" i="11" s="1"/>
  <c r="G9" i="11"/>
  <c r="F9" i="11" s="1"/>
  <c r="K75" i="3"/>
  <c r="G75" i="2" s="1"/>
  <c r="K100" i="3"/>
  <c r="G100" i="2" s="1"/>
  <c r="K101" i="3"/>
  <c r="G101" i="2" s="1"/>
  <c r="K103" i="3"/>
  <c r="G103" i="2" s="1"/>
  <c r="G16" i="9"/>
  <c r="F16" i="9" s="1"/>
  <c r="I65" i="10"/>
  <c r="H65" i="10" s="1"/>
  <c r="K62" i="3"/>
  <c r="G62" i="2" s="1"/>
  <c r="K63" i="3"/>
  <c r="G63" i="2" s="1"/>
  <c r="K66" i="3"/>
  <c r="G66" i="2" s="1"/>
  <c r="K67" i="3"/>
  <c r="G67" i="2" s="1"/>
  <c r="K90" i="3"/>
  <c r="G90" i="2" s="1"/>
  <c r="K91" i="3"/>
  <c r="G91" i="2" s="1"/>
  <c r="K16" i="3"/>
  <c r="G16" i="2" s="1"/>
  <c r="K17" i="3"/>
  <c r="G17" i="2" s="1"/>
  <c r="K19" i="3"/>
  <c r="G19" i="2" s="1"/>
  <c r="K22" i="3"/>
  <c r="G22" i="2" s="1"/>
  <c r="K23" i="3"/>
  <c r="G23" i="2" s="1"/>
  <c r="K35" i="3"/>
  <c r="K38" i="3"/>
  <c r="K39" i="3"/>
  <c r="G39" i="2" s="1"/>
  <c r="K42" i="3"/>
  <c r="G42" i="2" s="1"/>
  <c r="I45" i="7"/>
  <c r="H45" i="7" s="1"/>
  <c r="G8" i="9"/>
  <c r="F8" i="9" s="1"/>
  <c r="G15" i="11"/>
  <c r="F15" i="11" s="1"/>
  <c r="I53" i="7"/>
  <c r="H53" i="7" s="1"/>
  <c r="I61" i="7"/>
  <c r="H61" i="7" s="1"/>
  <c r="I97" i="7"/>
  <c r="H97" i="7" s="1"/>
  <c r="I105" i="7"/>
  <c r="H105" i="7" s="1"/>
  <c r="G32" i="9"/>
  <c r="F32" i="9" s="1"/>
  <c r="G40" i="9"/>
  <c r="F40" i="9" s="1"/>
  <c r="K69" i="5"/>
  <c r="I7" i="7"/>
  <c r="H7" i="7" s="1"/>
  <c r="M10" i="10"/>
  <c r="P9" i="10"/>
  <c r="P8" i="10"/>
  <c r="P7" i="10"/>
  <c r="I85" i="7"/>
  <c r="H85" i="7" s="1"/>
  <c r="I101" i="7"/>
  <c r="H101" i="7" s="1"/>
  <c r="G14" i="9"/>
  <c r="F14" i="9" s="1"/>
  <c r="G18" i="9"/>
  <c r="F18" i="9" s="1"/>
  <c r="G46" i="9"/>
  <c r="F46" i="9" s="1"/>
  <c r="G50" i="9"/>
  <c r="F50" i="9" s="1"/>
  <c r="G91" i="9"/>
  <c r="F91" i="9" s="1"/>
  <c r="G109" i="9"/>
  <c r="F109" i="9" s="1"/>
  <c r="I11" i="10"/>
  <c r="H11" i="10" s="1"/>
  <c r="I13" i="10"/>
  <c r="H13" i="10" s="1"/>
  <c r="I51" i="10"/>
  <c r="H51" i="10" s="1"/>
  <c r="I104" i="10"/>
  <c r="H104" i="10" s="1"/>
  <c r="I106" i="10"/>
  <c r="H106" i="10" s="1"/>
  <c r="I107" i="10"/>
  <c r="H107" i="10" s="1"/>
  <c r="G14" i="11"/>
  <c r="F14" i="11" s="1"/>
  <c r="G16" i="11"/>
  <c r="F16" i="11" s="1"/>
  <c r="I69" i="7"/>
  <c r="H69" i="7" s="1"/>
  <c r="F2" i="8"/>
  <c r="E2" i="8" s="1"/>
  <c r="G12" i="9"/>
  <c r="F12" i="9" s="1"/>
  <c r="G22" i="9"/>
  <c r="F22" i="9" s="1"/>
  <c r="G26" i="9"/>
  <c r="F26" i="9" s="1"/>
  <c r="G44" i="9"/>
  <c r="F44" i="9" s="1"/>
  <c r="G54" i="9"/>
  <c r="F54" i="9" s="1"/>
  <c r="G65" i="9"/>
  <c r="F65" i="9" s="1"/>
  <c r="G73" i="9"/>
  <c r="F73" i="9" s="1"/>
  <c r="G81" i="9"/>
  <c r="F81" i="9" s="1"/>
  <c r="G89" i="9"/>
  <c r="F89" i="9" s="1"/>
  <c r="G94" i="9"/>
  <c r="F94" i="9" s="1"/>
  <c r="G27" i="11"/>
  <c r="F27" i="11" s="1"/>
  <c r="I77" i="7"/>
  <c r="H77" i="7" s="1"/>
  <c r="G30" i="9"/>
  <c r="F30" i="9" s="1"/>
  <c r="G34" i="9"/>
  <c r="F34" i="9" s="1"/>
  <c r="G25" i="11"/>
  <c r="F25" i="11" s="1"/>
  <c r="K77" i="5"/>
  <c r="K18" i="3"/>
  <c r="G18" i="2" s="1"/>
  <c r="K24" i="3"/>
  <c r="G24" i="2" s="1"/>
  <c r="K25" i="3"/>
  <c r="G25" i="2" s="1"/>
  <c r="K27" i="3"/>
  <c r="G27" i="2" s="1"/>
  <c r="K28" i="3"/>
  <c r="G28" i="2" s="1"/>
  <c r="K29" i="3"/>
  <c r="G29" i="2" s="1"/>
  <c r="K31" i="3"/>
  <c r="G31" i="2" s="1"/>
  <c r="K59" i="3"/>
  <c r="G59" i="2" s="1"/>
  <c r="K99" i="3"/>
  <c r="G99" i="2" s="1"/>
  <c r="K30" i="5"/>
  <c r="K38" i="5"/>
  <c r="K46" i="5"/>
  <c r="K70" i="5"/>
  <c r="K78" i="5"/>
  <c r="K8" i="3"/>
  <c r="G8" i="2" s="1"/>
  <c r="K9" i="3"/>
  <c r="G9" i="2" s="1"/>
  <c r="K87" i="3"/>
  <c r="G87" i="2" s="1"/>
  <c r="K12" i="3"/>
  <c r="G12" i="2" s="1"/>
  <c r="K13" i="3"/>
  <c r="G13" i="2" s="1"/>
  <c r="K15" i="3"/>
  <c r="G15" i="2" s="1"/>
  <c r="K34" i="3"/>
  <c r="G34" i="2" s="1"/>
  <c r="K51" i="3"/>
  <c r="G51" i="2" s="1"/>
  <c r="K26" i="5"/>
  <c r="K34" i="5"/>
  <c r="K42" i="5"/>
  <c r="K50" i="5"/>
  <c r="K44" i="3"/>
  <c r="G44" i="2" s="1"/>
  <c r="K45" i="3"/>
  <c r="G45" i="2" s="1"/>
  <c r="K48" i="3"/>
  <c r="G48" i="2" s="1"/>
  <c r="K49" i="3"/>
  <c r="G49" i="2" s="1"/>
  <c r="K58" i="3"/>
  <c r="G58" i="2" s="1"/>
  <c r="K68" i="3"/>
  <c r="G68" i="2" s="1"/>
  <c r="K69" i="3"/>
  <c r="G69" i="2" s="1"/>
  <c r="K78" i="3"/>
  <c r="G78" i="2" s="1"/>
  <c r="K79" i="3"/>
  <c r="G79" i="2" s="1"/>
  <c r="K82" i="3"/>
  <c r="G82" i="2" s="1"/>
  <c r="K83" i="3"/>
  <c r="G83" i="2" s="1"/>
  <c r="K86" i="3"/>
  <c r="G86" i="2" s="1"/>
  <c r="K92" i="3"/>
  <c r="G92" i="2" s="1"/>
  <c r="K93" i="3"/>
  <c r="G93" i="2" s="1"/>
  <c r="K96" i="3"/>
  <c r="G96" i="2" s="1"/>
  <c r="K97" i="3"/>
  <c r="G97" i="2" s="1"/>
  <c r="K3" i="5"/>
  <c r="K4" i="5"/>
  <c r="K8" i="5"/>
  <c r="K18" i="5"/>
  <c r="K19" i="5"/>
  <c r="K20" i="5"/>
  <c r="K24" i="5"/>
  <c r="K27" i="5"/>
  <c r="K31" i="5"/>
  <c r="K35" i="5"/>
  <c r="K39" i="5"/>
  <c r="K43" i="5"/>
  <c r="K47" i="5"/>
  <c r="K59" i="5"/>
  <c r="K67" i="5"/>
  <c r="K75" i="5"/>
  <c r="Z50" i="6"/>
  <c r="Y50" i="6" s="1"/>
  <c r="Z80" i="6"/>
  <c r="Y80" i="6" s="1"/>
  <c r="Z14" i="6"/>
  <c r="Y14" i="6" s="1"/>
  <c r="Z15" i="6"/>
  <c r="Y15" i="6" s="1"/>
  <c r="Z16" i="6"/>
  <c r="Y16" i="6" s="1"/>
  <c r="Z17" i="6"/>
  <c r="Y17" i="6" s="1"/>
  <c r="Z18" i="6"/>
  <c r="Y18" i="6" s="1"/>
  <c r="Z19" i="6"/>
  <c r="Y19" i="6" s="1"/>
  <c r="Z20" i="6"/>
  <c r="Y20" i="6" s="1"/>
  <c r="Z21" i="6"/>
  <c r="Y21" i="6" s="1"/>
  <c r="Z22" i="6"/>
  <c r="Y22" i="6" s="1"/>
  <c r="Z23" i="6"/>
  <c r="Y23" i="6" s="1"/>
  <c r="Z24" i="6"/>
  <c r="Y24" i="6" s="1"/>
  <c r="Z25" i="6"/>
  <c r="Y25" i="6" s="1"/>
  <c r="Z26" i="6"/>
  <c r="Y26" i="6" s="1"/>
  <c r="Z27" i="6"/>
  <c r="Y27" i="6" s="1"/>
  <c r="Z28" i="6"/>
  <c r="Y28" i="6" s="1"/>
  <c r="Z29" i="6"/>
  <c r="Y29" i="6" s="1"/>
  <c r="Z30" i="6"/>
  <c r="Y30" i="6" s="1"/>
  <c r="Z31" i="6"/>
  <c r="Y31" i="6" s="1"/>
  <c r="Z32" i="6"/>
  <c r="Y32" i="6" s="1"/>
  <c r="Z33" i="6"/>
  <c r="Y33" i="6" s="1"/>
  <c r="Z34" i="6"/>
  <c r="Y34" i="6" s="1"/>
  <c r="Z35" i="6"/>
  <c r="Y35" i="6" s="1"/>
  <c r="Z36" i="6"/>
  <c r="Y36" i="6" s="1"/>
  <c r="Z37" i="6"/>
  <c r="Y37" i="6" s="1"/>
  <c r="Z38" i="6"/>
  <c r="Y38" i="6" s="1"/>
  <c r="Z39" i="6"/>
  <c r="Y39" i="6" s="1"/>
  <c r="Z40" i="6"/>
  <c r="Y40" i="6" s="1"/>
  <c r="Z41" i="6"/>
  <c r="Y41" i="6" s="1"/>
  <c r="Z42" i="6"/>
  <c r="Y42" i="6" s="1"/>
  <c r="Z43" i="6"/>
  <c r="Y43" i="6" s="1"/>
  <c r="Z45" i="6"/>
  <c r="Y45" i="6" s="1"/>
  <c r="Z47" i="6"/>
  <c r="Y47" i="6" s="1"/>
  <c r="Z73" i="6"/>
  <c r="Y73" i="6" s="1"/>
  <c r="K26" i="3"/>
  <c r="G26" i="2" s="1"/>
  <c r="K32" i="3"/>
  <c r="G32" i="2" s="1"/>
  <c r="K33" i="3"/>
  <c r="G33" i="2" s="1"/>
  <c r="K46" i="3"/>
  <c r="G46" i="2" s="1"/>
  <c r="K47" i="3"/>
  <c r="G47" i="2" s="1"/>
  <c r="K50" i="3"/>
  <c r="G50" i="2" s="1"/>
  <c r="K56" i="3"/>
  <c r="G56" i="2" s="1"/>
  <c r="K57" i="3"/>
  <c r="G57" i="2" s="1"/>
  <c r="K70" i="3"/>
  <c r="G70" i="2" s="1"/>
  <c r="K76" i="3"/>
  <c r="G76" i="2" s="1"/>
  <c r="K77" i="3"/>
  <c r="G77" i="2" s="1"/>
  <c r="K80" i="3"/>
  <c r="G80" i="2" s="1"/>
  <c r="K81" i="3"/>
  <c r="G81" i="2" s="1"/>
  <c r="K84" i="3"/>
  <c r="G84" i="2" s="1"/>
  <c r="K85" i="3"/>
  <c r="G85" i="2" s="1"/>
  <c r="K94" i="3"/>
  <c r="G94" i="2" s="1"/>
  <c r="K95" i="3"/>
  <c r="G95" i="2" s="1"/>
  <c r="K98" i="3"/>
  <c r="G98" i="2" s="1"/>
  <c r="K104" i="3"/>
  <c r="G104" i="2" s="1"/>
  <c r="K105" i="3"/>
  <c r="G105" i="2" s="1"/>
  <c r="K10" i="5"/>
  <c r="K12" i="5"/>
  <c r="K16" i="5"/>
  <c r="K55" i="5"/>
  <c r="K63" i="5"/>
  <c r="K79" i="5"/>
  <c r="K81" i="5"/>
  <c r="K83" i="5"/>
  <c r="K85" i="5"/>
  <c r="K87" i="5"/>
  <c r="K89" i="5"/>
  <c r="K91" i="5"/>
  <c r="K93" i="5"/>
  <c r="K95" i="5"/>
  <c r="K97" i="5"/>
  <c r="K99" i="5"/>
  <c r="K101" i="5"/>
  <c r="K103" i="5"/>
  <c r="K105" i="5"/>
  <c r="K107" i="5"/>
  <c r="Z52" i="6"/>
  <c r="Y52" i="6" s="1"/>
  <c r="Z54" i="6"/>
  <c r="Y54" i="6" s="1"/>
  <c r="Z75" i="6"/>
  <c r="Y75" i="6" s="1"/>
  <c r="K4" i="3"/>
  <c r="G4" i="2" s="1"/>
  <c r="K5" i="3"/>
  <c r="G5" i="2" s="1"/>
  <c r="K14" i="3"/>
  <c r="G14" i="2" s="1"/>
  <c r="K20" i="3"/>
  <c r="G20" i="2" s="1"/>
  <c r="K21" i="3"/>
  <c r="G21" i="2" s="1"/>
  <c r="K30" i="3"/>
  <c r="G30" i="2" s="1"/>
  <c r="K36" i="3"/>
  <c r="K37" i="3"/>
  <c r="K40" i="3"/>
  <c r="G40" i="2" s="1"/>
  <c r="K41" i="3"/>
  <c r="G41" i="2" s="1"/>
  <c r="K54" i="3"/>
  <c r="G54" i="2" s="1"/>
  <c r="K60" i="3"/>
  <c r="G60" i="2" s="1"/>
  <c r="K61" i="3"/>
  <c r="G61" i="2" s="1"/>
  <c r="K64" i="3"/>
  <c r="G64" i="2" s="1"/>
  <c r="K65" i="3"/>
  <c r="G65" i="2" s="1"/>
  <c r="K74" i="3"/>
  <c r="G74" i="2" s="1"/>
  <c r="K88" i="3"/>
  <c r="G88" i="2" s="1"/>
  <c r="K89" i="3"/>
  <c r="G89" i="2" s="1"/>
  <c r="K102" i="3"/>
  <c r="G102" i="2" s="1"/>
  <c r="Z51" i="6"/>
  <c r="Y51" i="6" s="1"/>
  <c r="Z92" i="6"/>
  <c r="Y92" i="6" s="1"/>
  <c r="Z93" i="6"/>
  <c r="Y93" i="6" s="1"/>
  <c r="G28" i="9"/>
  <c r="F28" i="9" s="1"/>
  <c r="Z84" i="6"/>
  <c r="Y84" i="6" s="1"/>
  <c r="Z88" i="6"/>
  <c r="Y88" i="6" s="1"/>
  <c r="I4" i="7"/>
  <c r="H4" i="7" s="1"/>
  <c r="I6" i="7"/>
  <c r="H6" i="7" s="1"/>
  <c r="I12" i="7"/>
  <c r="H12" i="7" s="1"/>
  <c r="I14" i="7"/>
  <c r="H14" i="7" s="1"/>
  <c r="I22" i="7"/>
  <c r="H22" i="7" s="1"/>
  <c r="I30" i="7"/>
  <c r="H30" i="7" s="1"/>
  <c r="I38" i="7"/>
  <c r="H38" i="7" s="1"/>
  <c r="Z90" i="6"/>
  <c r="Y90" i="6" s="1"/>
  <c r="I5" i="7"/>
  <c r="H5" i="7" s="1"/>
  <c r="I13" i="7"/>
  <c r="H13" i="7" s="1"/>
  <c r="I15" i="7"/>
  <c r="H15" i="7" s="1"/>
  <c r="I21" i="7"/>
  <c r="H21" i="7" s="1"/>
  <c r="I23" i="7"/>
  <c r="H23" i="7" s="1"/>
  <c r="I29" i="7"/>
  <c r="H29" i="7" s="1"/>
  <c r="I31" i="7"/>
  <c r="H31" i="7" s="1"/>
  <c r="I37" i="7"/>
  <c r="H37" i="7" s="1"/>
  <c r="I39" i="7"/>
  <c r="H39" i="7" s="1"/>
  <c r="I47" i="7"/>
  <c r="H47" i="7" s="1"/>
  <c r="I57" i="7"/>
  <c r="H57" i="7" s="1"/>
  <c r="I65" i="7"/>
  <c r="H65" i="7" s="1"/>
  <c r="I73" i="7"/>
  <c r="H73" i="7" s="1"/>
  <c r="I81" i="7"/>
  <c r="H81" i="7" s="1"/>
  <c r="G52" i="9"/>
  <c r="F52" i="9" s="1"/>
  <c r="G57" i="9"/>
  <c r="F57" i="9" s="1"/>
  <c r="I46" i="7"/>
  <c r="H46" i="7" s="1"/>
  <c r="I54" i="7"/>
  <c r="H54" i="7" s="1"/>
  <c r="I58" i="7"/>
  <c r="H58" i="7" s="1"/>
  <c r="I62" i="7"/>
  <c r="H62" i="7" s="1"/>
  <c r="I66" i="7"/>
  <c r="H66" i="7" s="1"/>
  <c r="I70" i="7"/>
  <c r="H70" i="7" s="1"/>
  <c r="I74" i="7"/>
  <c r="H74" i="7" s="1"/>
  <c r="I78" i="7"/>
  <c r="H78" i="7" s="1"/>
  <c r="I82" i="7"/>
  <c r="H82" i="7" s="1"/>
  <c r="I90" i="7"/>
  <c r="H90" i="7" s="1"/>
  <c r="G7" i="9"/>
  <c r="F7" i="9" s="1"/>
  <c r="G15" i="9"/>
  <c r="F15" i="9" s="1"/>
  <c r="G23" i="9"/>
  <c r="F23" i="9" s="1"/>
  <c r="G31" i="9"/>
  <c r="F31" i="9" s="1"/>
  <c r="G39" i="9"/>
  <c r="F39" i="9" s="1"/>
  <c r="G47" i="9"/>
  <c r="F47" i="9" s="1"/>
  <c r="G55" i="9"/>
  <c r="F55" i="9" s="1"/>
  <c r="G59" i="9"/>
  <c r="F59" i="9" s="1"/>
  <c r="G67" i="9"/>
  <c r="F67" i="9" s="1"/>
  <c r="G75" i="9"/>
  <c r="F75" i="9" s="1"/>
  <c r="G83" i="9"/>
  <c r="F83" i="9" s="1"/>
  <c r="I87" i="7"/>
  <c r="H87" i="7" s="1"/>
  <c r="I91" i="7"/>
  <c r="H91" i="7" s="1"/>
  <c r="G9" i="9"/>
  <c r="F9" i="9" s="1"/>
  <c r="G17" i="9"/>
  <c r="F17" i="9" s="1"/>
  <c r="G25" i="9"/>
  <c r="F25" i="9" s="1"/>
  <c r="G33" i="9"/>
  <c r="F33" i="9" s="1"/>
  <c r="G41" i="9"/>
  <c r="F41" i="9" s="1"/>
  <c r="G49" i="9"/>
  <c r="F49" i="9" s="1"/>
  <c r="I20" i="7"/>
  <c r="H20" i="7" s="1"/>
  <c r="I28" i="7"/>
  <c r="H28" i="7" s="1"/>
  <c r="I36" i="7"/>
  <c r="H36" i="7" s="1"/>
  <c r="I44" i="7"/>
  <c r="H44" i="7" s="1"/>
  <c r="I52" i="7"/>
  <c r="H52" i="7" s="1"/>
  <c r="I56" i="7"/>
  <c r="H56" i="7" s="1"/>
  <c r="I60" i="7"/>
  <c r="H60" i="7" s="1"/>
  <c r="I64" i="7"/>
  <c r="H64" i="7" s="1"/>
  <c r="I68" i="7"/>
  <c r="H68" i="7" s="1"/>
  <c r="I72" i="7"/>
  <c r="H72" i="7" s="1"/>
  <c r="I76" i="7"/>
  <c r="H76" i="7" s="1"/>
  <c r="I80" i="7"/>
  <c r="H80" i="7" s="1"/>
  <c r="I84" i="7"/>
  <c r="H84" i="7" s="1"/>
  <c r="I95" i="7"/>
  <c r="H95" i="7" s="1"/>
  <c r="G3" i="9"/>
  <c r="F3" i="9" s="1"/>
  <c r="G11" i="9"/>
  <c r="F11" i="9" s="1"/>
  <c r="G19" i="9"/>
  <c r="F19" i="9" s="1"/>
  <c r="G27" i="9"/>
  <c r="F27" i="9" s="1"/>
  <c r="G35" i="9"/>
  <c r="F35" i="9" s="1"/>
  <c r="G43" i="9"/>
  <c r="F43" i="9" s="1"/>
  <c r="G51" i="9"/>
  <c r="F51" i="9" s="1"/>
  <c r="G63" i="9"/>
  <c r="F63" i="9" s="1"/>
  <c r="G71" i="9"/>
  <c r="F71" i="9" s="1"/>
  <c r="G79" i="9"/>
  <c r="F79" i="9" s="1"/>
  <c r="G87" i="9"/>
  <c r="F87" i="9" s="1"/>
  <c r="G98" i="9"/>
  <c r="F98" i="9" s="1"/>
  <c r="G101" i="9"/>
  <c r="F101" i="9" s="1"/>
  <c r="I92" i="7"/>
  <c r="H92" i="7" s="1"/>
  <c r="G5" i="9"/>
  <c r="F5" i="9" s="1"/>
  <c r="G13" i="9"/>
  <c r="F13" i="9" s="1"/>
  <c r="G21" i="9"/>
  <c r="F21" i="9" s="1"/>
  <c r="G29" i="9"/>
  <c r="F29" i="9" s="1"/>
  <c r="G37" i="9"/>
  <c r="F37" i="9" s="1"/>
  <c r="G45" i="9"/>
  <c r="F45" i="9" s="1"/>
  <c r="G53" i="9"/>
  <c r="F53" i="9" s="1"/>
  <c r="G61" i="9"/>
  <c r="F61" i="9" s="1"/>
  <c r="G69" i="9"/>
  <c r="F69" i="9" s="1"/>
  <c r="G77" i="9"/>
  <c r="F77" i="9" s="1"/>
  <c r="G85" i="9"/>
  <c r="F85" i="9" s="1"/>
  <c r="G93" i="9"/>
  <c r="F93" i="9" s="1"/>
  <c r="I100" i="10"/>
  <c r="H100" i="10" s="1"/>
  <c r="I52" i="10"/>
  <c r="H52" i="10" s="1"/>
  <c r="I60" i="10"/>
  <c r="H60" i="10" s="1"/>
  <c r="G6" i="11"/>
  <c r="F6" i="11" s="1"/>
  <c r="I4" i="10"/>
  <c r="H4" i="10" s="1"/>
  <c r="I8" i="10"/>
  <c r="H8" i="10" s="1"/>
  <c r="I31" i="10"/>
  <c r="H31" i="10" s="1"/>
  <c r="I34" i="10"/>
  <c r="H34" i="10" s="1"/>
  <c r="I39" i="10"/>
  <c r="H39" i="10" s="1"/>
  <c r="I42" i="10"/>
  <c r="H42" i="10" s="1"/>
  <c r="I47" i="10"/>
  <c r="H47" i="10" s="1"/>
  <c r="I49" i="10"/>
  <c r="H49" i="10" s="1"/>
  <c r="I50" i="10"/>
  <c r="H50" i="10" s="1"/>
  <c r="I55" i="10"/>
  <c r="H55" i="10" s="1"/>
  <c r="I58" i="10"/>
  <c r="H58" i="10" s="1"/>
  <c r="I63" i="10"/>
  <c r="H63" i="10" s="1"/>
  <c r="I68" i="10"/>
  <c r="H68" i="10" s="1"/>
  <c r="I72" i="10"/>
  <c r="H72" i="10" s="1"/>
  <c r="I76" i="10"/>
  <c r="H76" i="10" s="1"/>
  <c r="I80" i="10"/>
  <c r="H80" i="10" s="1"/>
  <c r="I84" i="10"/>
  <c r="H84" i="10" s="1"/>
  <c r="I92" i="10"/>
  <c r="H92" i="10" s="1"/>
  <c r="G21" i="11"/>
  <c r="F21" i="11" s="1"/>
  <c r="G23" i="11"/>
  <c r="F23" i="11" s="1"/>
  <c r="G95" i="9"/>
  <c r="F95" i="9" s="1"/>
  <c r="G103" i="9"/>
  <c r="F103" i="9" s="1"/>
  <c r="I56" i="10"/>
  <c r="H56" i="10" s="1"/>
  <c r="I98" i="10"/>
  <c r="H98" i="10" s="1"/>
  <c r="I108" i="10"/>
  <c r="H108" i="10" s="1"/>
  <c r="G22" i="11"/>
  <c r="F22" i="11" s="1"/>
  <c r="G29" i="11"/>
  <c r="F29" i="11" s="1"/>
  <c r="G31" i="11"/>
  <c r="F31" i="11" s="1"/>
  <c r="G35" i="11"/>
  <c r="F35" i="11" s="1"/>
  <c r="I3" i="10"/>
  <c r="H3" i="10" s="1"/>
  <c r="I6" i="10"/>
  <c r="H6" i="10" s="1"/>
  <c r="I7" i="10"/>
  <c r="H7" i="10" s="1"/>
  <c r="I10" i="10"/>
  <c r="H10" i="10" s="1"/>
  <c r="I27" i="10"/>
  <c r="H27" i="10" s="1"/>
  <c r="I30" i="10"/>
  <c r="H30" i="10" s="1"/>
  <c r="I35" i="10"/>
  <c r="H35" i="10" s="1"/>
  <c r="I38" i="10"/>
  <c r="H38" i="10" s="1"/>
  <c r="I43" i="10"/>
  <c r="H43" i="10" s="1"/>
  <c r="I46" i="10"/>
  <c r="H46" i="10" s="1"/>
  <c r="I54" i="10"/>
  <c r="H54" i="10" s="1"/>
  <c r="I59" i="10"/>
  <c r="H59" i="10" s="1"/>
  <c r="I62" i="10"/>
  <c r="H62" i="10" s="1"/>
  <c r="I64" i="10"/>
  <c r="H64" i="10" s="1"/>
  <c r="I90" i="10"/>
  <c r="H90" i="10" s="1"/>
  <c r="G7" i="11"/>
  <c r="F7" i="11" s="1"/>
  <c r="I101" i="10"/>
  <c r="H101" i="10" s="1"/>
  <c r="G11" i="11"/>
  <c r="F11" i="11" s="1"/>
  <c r="G24" i="11"/>
  <c r="F24" i="11" s="1"/>
  <c r="K51" i="5"/>
  <c r="K7" i="5"/>
  <c r="K13" i="5"/>
  <c r="K14" i="5"/>
  <c r="K17" i="5"/>
  <c r="K23" i="5"/>
  <c r="K29" i="5"/>
  <c r="K33" i="5"/>
  <c r="K37" i="5"/>
  <c r="K41" i="5"/>
  <c r="K45" i="5"/>
  <c r="K49" i="5"/>
  <c r="K11" i="5"/>
  <c r="K5" i="5"/>
  <c r="J5" i="5" s="1"/>
  <c r="K6" i="5"/>
  <c r="K9" i="5"/>
  <c r="K15" i="5"/>
  <c r="K21" i="5"/>
  <c r="K22" i="5"/>
  <c r="K25" i="5"/>
  <c r="K2" i="5"/>
  <c r="J2" i="5" s="1"/>
  <c r="K54" i="5"/>
  <c r="K58" i="5"/>
  <c r="K62" i="5"/>
  <c r="K68" i="5"/>
  <c r="K76" i="5"/>
  <c r="Z2" i="6"/>
  <c r="Y2" i="6" s="1"/>
  <c r="Z44" i="6"/>
  <c r="Y44" i="6" s="1"/>
  <c r="Z46" i="6"/>
  <c r="Y46" i="6" s="1"/>
  <c r="Z48" i="6"/>
  <c r="Y48" i="6" s="1"/>
  <c r="Z49" i="6"/>
  <c r="Y49" i="6" s="1"/>
  <c r="K56" i="5"/>
  <c r="K60" i="5"/>
  <c r="K64" i="5"/>
  <c r="K71" i="5"/>
  <c r="K72" i="5"/>
  <c r="K28" i="5"/>
  <c r="K32" i="5"/>
  <c r="K36" i="5"/>
  <c r="K40" i="5"/>
  <c r="K44" i="5"/>
  <c r="K48" i="5"/>
  <c r="K52" i="5"/>
  <c r="K57" i="5"/>
  <c r="K61" i="5"/>
  <c r="K65" i="5"/>
  <c r="K66" i="5"/>
  <c r="K73" i="5"/>
  <c r="K74" i="5"/>
  <c r="K80" i="5"/>
  <c r="K82" i="5"/>
  <c r="K84" i="5"/>
  <c r="K86" i="5"/>
  <c r="K88" i="5"/>
  <c r="K90" i="5"/>
  <c r="K92" i="5"/>
  <c r="K94" i="5"/>
  <c r="K96" i="5"/>
  <c r="K98" i="5"/>
  <c r="K100" i="5"/>
  <c r="K102" i="5"/>
  <c r="K104" i="5"/>
  <c r="K106" i="5"/>
  <c r="K108" i="5"/>
  <c r="Z77" i="6"/>
  <c r="Y77" i="6" s="1"/>
  <c r="Z79" i="6"/>
  <c r="Y79" i="6" s="1"/>
  <c r="Z82" i="6"/>
  <c r="Y82" i="6" s="1"/>
  <c r="Z86" i="6"/>
  <c r="Y86" i="6" s="1"/>
  <c r="Z53" i="6"/>
  <c r="Y53" i="6" s="1"/>
  <c r="Z55" i="6"/>
  <c r="Y55" i="6" s="1"/>
  <c r="Z56" i="6"/>
  <c r="Y56" i="6" s="1"/>
  <c r="Z57" i="6"/>
  <c r="Y57" i="6" s="1"/>
  <c r="Z58" i="6"/>
  <c r="Y58" i="6" s="1"/>
  <c r="Z59" i="6"/>
  <c r="Y59" i="6" s="1"/>
  <c r="Z60" i="6"/>
  <c r="Y60" i="6" s="1"/>
  <c r="Z61" i="6"/>
  <c r="Y61" i="6" s="1"/>
  <c r="Z62" i="6"/>
  <c r="Y62" i="6" s="1"/>
  <c r="Z63" i="6"/>
  <c r="Y63" i="6" s="1"/>
  <c r="Z64" i="6"/>
  <c r="Y64" i="6" s="1"/>
  <c r="Z65" i="6"/>
  <c r="Y65" i="6" s="1"/>
  <c r="Z66" i="6"/>
  <c r="Y66" i="6" s="1"/>
  <c r="Z67" i="6"/>
  <c r="Y67" i="6" s="1"/>
  <c r="Z68" i="6"/>
  <c r="Y68" i="6" s="1"/>
  <c r="Z69" i="6"/>
  <c r="Y69" i="6" s="1"/>
  <c r="Z70" i="6"/>
  <c r="Y70" i="6" s="1"/>
  <c r="Z71" i="6"/>
  <c r="Y71" i="6" s="1"/>
  <c r="Z72" i="6"/>
  <c r="Y72" i="6" s="1"/>
  <c r="Z74" i="6"/>
  <c r="Y74" i="6" s="1"/>
  <c r="Z76" i="6"/>
  <c r="Y76" i="6" s="1"/>
  <c r="Z78" i="6"/>
  <c r="Y78" i="6" s="1"/>
  <c r="Z81" i="6"/>
  <c r="Y81" i="6" s="1"/>
  <c r="Z85" i="6"/>
  <c r="Y85" i="6" s="1"/>
  <c r="Z89" i="6"/>
  <c r="Y89" i="6" s="1"/>
  <c r="Z91" i="6"/>
  <c r="Y91" i="6" s="1"/>
  <c r="Z94" i="6"/>
  <c r="Y94" i="6" s="1"/>
  <c r="Z95" i="6"/>
  <c r="Y95" i="6" s="1"/>
  <c r="Z96" i="6"/>
  <c r="Y96" i="6" s="1"/>
  <c r="Z97" i="6"/>
  <c r="Y97" i="6" s="1"/>
  <c r="Z83" i="6"/>
  <c r="Y83" i="6" s="1"/>
  <c r="Z87" i="6"/>
  <c r="Y87" i="6" s="1"/>
  <c r="Z98" i="6"/>
  <c r="Y98" i="6" s="1"/>
  <c r="Z99" i="6"/>
  <c r="Y99" i="6" s="1"/>
  <c r="Z100" i="6"/>
  <c r="Y100" i="6" s="1"/>
  <c r="Z101" i="6"/>
  <c r="Y101" i="6" s="1"/>
  <c r="Z102" i="6"/>
  <c r="Y102" i="6" s="1"/>
  <c r="Z103" i="6"/>
  <c r="Y103" i="6" s="1"/>
  <c r="Z104" i="6"/>
  <c r="Y104" i="6" s="1"/>
  <c r="Z105" i="6"/>
  <c r="Y105" i="6" s="1"/>
  <c r="Z106" i="6"/>
  <c r="Y106" i="6" s="1"/>
  <c r="Z107" i="6"/>
  <c r="Y107" i="6" s="1"/>
  <c r="Z109" i="6"/>
  <c r="I8" i="7"/>
  <c r="H8" i="7" s="1"/>
  <c r="I9" i="7"/>
  <c r="H9" i="7" s="1"/>
  <c r="I16" i="7"/>
  <c r="H16" i="7" s="1"/>
  <c r="I17" i="7"/>
  <c r="H17" i="7" s="1"/>
  <c r="I24" i="7"/>
  <c r="H24" i="7" s="1"/>
  <c r="I25" i="7"/>
  <c r="H25" i="7" s="1"/>
  <c r="I32" i="7"/>
  <c r="H32" i="7" s="1"/>
  <c r="I33" i="7"/>
  <c r="H33" i="7" s="1"/>
  <c r="I40" i="7"/>
  <c r="H40" i="7" s="1"/>
  <c r="I41" i="7"/>
  <c r="H41" i="7" s="1"/>
  <c r="I48" i="7"/>
  <c r="H48" i="7" s="1"/>
  <c r="I49" i="7"/>
  <c r="H49" i="7" s="1"/>
  <c r="I93" i="7"/>
  <c r="H93" i="7" s="1"/>
  <c r="Z108" i="6"/>
  <c r="Y108" i="6" s="1"/>
  <c r="I3" i="7"/>
  <c r="H3" i="7" s="1"/>
  <c r="I10" i="7"/>
  <c r="H10" i="7" s="1"/>
  <c r="I11" i="7"/>
  <c r="H11" i="7" s="1"/>
  <c r="I18" i="7"/>
  <c r="H18" i="7" s="1"/>
  <c r="I19" i="7"/>
  <c r="H19" i="7" s="1"/>
  <c r="I26" i="7"/>
  <c r="H26" i="7" s="1"/>
  <c r="I27" i="7"/>
  <c r="H27" i="7" s="1"/>
  <c r="I34" i="7"/>
  <c r="H34" i="7" s="1"/>
  <c r="I35" i="7"/>
  <c r="H35" i="7" s="1"/>
  <c r="I42" i="7"/>
  <c r="H42" i="7" s="1"/>
  <c r="I43" i="7"/>
  <c r="H43" i="7" s="1"/>
  <c r="I50" i="7"/>
  <c r="H50" i="7" s="1"/>
  <c r="I51" i="7"/>
  <c r="H51" i="7" s="1"/>
  <c r="I55" i="7"/>
  <c r="H55" i="7" s="1"/>
  <c r="I59" i="7"/>
  <c r="H59" i="7" s="1"/>
  <c r="I63" i="7"/>
  <c r="H63" i="7" s="1"/>
  <c r="I67" i="7"/>
  <c r="H67" i="7" s="1"/>
  <c r="I71" i="7"/>
  <c r="H71" i="7" s="1"/>
  <c r="I75" i="7"/>
  <c r="H75" i="7" s="1"/>
  <c r="I79" i="7"/>
  <c r="H79" i="7" s="1"/>
  <c r="I83" i="7"/>
  <c r="H83" i="7" s="1"/>
  <c r="I89" i="7"/>
  <c r="H89" i="7" s="1"/>
  <c r="I86" i="7"/>
  <c r="H86" i="7" s="1"/>
  <c r="I94" i="7"/>
  <c r="H94" i="7" s="1"/>
  <c r="F3" i="8"/>
  <c r="E3" i="8" s="1"/>
  <c r="F7" i="8"/>
  <c r="E7" i="8" s="1"/>
  <c r="F11" i="8"/>
  <c r="E11" i="8" s="1"/>
  <c r="F15" i="8"/>
  <c r="E15" i="8" s="1"/>
  <c r="F19" i="8"/>
  <c r="E19" i="8" s="1"/>
  <c r="F23" i="8"/>
  <c r="E23" i="8" s="1"/>
  <c r="I88" i="7"/>
  <c r="H88" i="7" s="1"/>
  <c r="I96" i="7"/>
  <c r="H96" i="7" s="1"/>
  <c r="I100" i="7"/>
  <c r="H100" i="7" s="1"/>
  <c r="I104" i="7"/>
  <c r="H104" i="7" s="1"/>
  <c r="I107" i="7"/>
  <c r="H107" i="7" s="1"/>
  <c r="F4" i="8"/>
  <c r="E4" i="8" s="1"/>
  <c r="F8" i="8"/>
  <c r="E8" i="8" s="1"/>
  <c r="F12" i="8"/>
  <c r="E12" i="8" s="1"/>
  <c r="F16" i="8"/>
  <c r="E16" i="8" s="1"/>
  <c r="F20" i="8"/>
  <c r="E20" i="8" s="1"/>
  <c r="F24" i="8"/>
  <c r="E24" i="8" s="1"/>
  <c r="I99" i="7"/>
  <c r="H99" i="7" s="1"/>
  <c r="I103" i="7"/>
  <c r="H103" i="7" s="1"/>
  <c r="I109" i="7"/>
  <c r="H109" i="7" s="1"/>
  <c r="F5" i="8"/>
  <c r="E5" i="8" s="1"/>
  <c r="F9" i="8"/>
  <c r="E9" i="8" s="1"/>
  <c r="F13" i="8"/>
  <c r="E13" i="8" s="1"/>
  <c r="F17" i="8"/>
  <c r="E17" i="8" s="1"/>
  <c r="F21" i="8"/>
  <c r="E21" i="8" s="1"/>
  <c r="F25" i="8"/>
  <c r="E25" i="8" s="1"/>
  <c r="I98" i="7"/>
  <c r="H98" i="7" s="1"/>
  <c r="I102" i="7"/>
  <c r="H102" i="7" s="1"/>
  <c r="I106" i="7"/>
  <c r="H106" i="7" s="1"/>
  <c r="F6" i="8"/>
  <c r="E6" i="8" s="1"/>
  <c r="F10" i="8"/>
  <c r="E10" i="8" s="1"/>
  <c r="F14" i="8"/>
  <c r="E14" i="8" s="1"/>
  <c r="F18" i="8"/>
  <c r="E18" i="8" s="1"/>
  <c r="F22" i="8"/>
  <c r="E22" i="8" s="1"/>
  <c r="F26" i="8"/>
  <c r="E26" i="8" s="1"/>
  <c r="G58" i="9"/>
  <c r="F58" i="9" s="1"/>
  <c r="G60" i="9"/>
  <c r="F60" i="9" s="1"/>
  <c r="G62" i="9"/>
  <c r="F62" i="9" s="1"/>
  <c r="G64" i="9"/>
  <c r="F64" i="9" s="1"/>
  <c r="G66" i="9"/>
  <c r="F66" i="9" s="1"/>
  <c r="G68" i="9"/>
  <c r="F68" i="9" s="1"/>
  <c r="G70" i="9"/>
  <c r="F70" i="9" s="1"/>
  <c r="G72" i="9"/>
  <c r="F72" i="9" s="1"/>
  <c r="G74" i="9"/>
  <c r="F74" i="9" s="1"/>
  <c r="G76" i="9"/>
  <c r="F76" i="9" s="1"/>
  <c r="G78" i="9"/>
  <c r="F78" i="9" s="1"/>
  <c r="G80" i="9"/>
  <c r="F80" i="9" s="1"/>
  <c r="G82" i="9"/>
  <c r="F82" i="9" s="1"/>
  <c r="G84" i="9"/>
  <c r="F84" i="9" s="1"/>
  <c r="G86" i="9"/>
  <c r="F86" i="9" s="1"/>
  <c r="G88" i="9"/>
  <c r="F88" i="9" s="1"/>
  <c r="G90" i="9"/>
  <c r="F90" i="9" s="1"/>
  <c r="G92" i="9"/>
  <c r="F92" i="9" s="1"/>
  <c r="G97" i="9"/>
  <c r="F97" i="9" s="1"/>
  <c r="G105" i="9"/>
  <c r="F105" i="9" s="1"/>
  <c r="G2" i="9"/>
  <c r="F2" i="9" s="1"/>
  <c r="G100" i="9"/>
  <c r="F100" i="9" s="1"/>
  <c r="G108" i="9"/>
  <c r="F108" i="9" s="1"/>
  <c r="I2" i="10"/>
  <c r="H2" i="10" s="1"/>
  <c r="G56" i="9"/>
  <c r="F56" i="9" s="1"/>
  <c r="G96" i="9"/>
  <c r="F96" i="9" s="1"/>
  <c r="G99" i="9"/>
  <c r="F99" i="9" s="1"/>
  <c r="G104" i="9"/>
  <c r="F104" i="9" s="1"/>
  <c r="G107" i="9"/>
  <c r="F107" i="9" s="1"/>
  <c r="I5" i="10"/>
  <c r="H5" i="10" s="1"/>
  <c r="I9" i="10"/>
  <c r="H9" i="10" s="1"/>
  <c r="P10" i="10"/>
  <c r="P6" i="10"/>
  <c r="I29" i="10"/>
  <c r="H29" i="10" s="1"/>
  <c r="I32" i="10"/>
  <c r="H32" i="10" s="1"/>
  <c r="I37" i="10"/>
  <c r="H37" i="10" s="1"/>
  <c r="I40" i="10"/>
  <c r="H40" i="10" s="1"/>
  <c r="I45" i="10"/>
  <c r="H45" i="10" s="1"/>
  <c r="I48" i="10"/>
  <c r="H48" i="10" s="1"/>
  <c r="I53" i="10"/>
  <c r="H53" i="10" s="1"/>
  <c r="I61" i="10"/>
  <c r="H61" i="10" s="1"/>
  <c r="I14" i="10"/>
  <c r="H14" i="10" s="1"/>
  <c r="I15" i="10"/>
  <c r="H15" i="10" s="1"/>
  <c r="I17" i="10"/>
  <c r="H17" i="10" s="1"/>
  <c r="I19" i="10"/>
  <c r="H19" i="10" s="1"/>
  <c r="I21" i="10"/>
  <c r="H21" i="10" s="1"/>
  <c r="I23" i="10"/>
  <c r="H23" i="10" s="1"/>
  <c r="I25" i="10"/>
  <c r="H25" i="10" s="1"/>
  <c r="I12" i="10"/>
  <c r="H12" i="10" s="1"/>
  <c r="I16" i="10"/>
  <c r="H16" i="10" s="1"/>
  <c r="I18" i="10"/>
  <c r="H18" i="10" s="1"/>
  <c r="I20" i="10"/>
  <c r="H20" i="10" s="1"/>
  <c r="I22" i="10"/>
  <c r="H22" i="10" s="1"/>
  <c r="I24" i="10"/>
  <c r="H24" i="10" s="1"/>
  <c r="I26" i="10"/>
  <c r="H26" i="10" s="1"/>
  <c r="I28" i="10"/>
  <c r="H28" i="10" s="1"/>
  <c r="I33" i="10"/>
  <c r="H33" i="10" s="1"/>
  <c r="I36" i="10"/>
  <c r="H36" i="10" s="1"/>
  <c r="I41" i="10"/>
  <c r="H41" i="10" s="1"/>
  <c r="I44" i="10"/>
  <c r="H44" i="10" s="1"/>
  <c r="I57" i="10"/>
  <c r="H57" i="10" s="1"/>
  <c r="I69" i="10"/>
  <c r="H69" i="10" s="1"/>
  <c r="I73" i="10"/>
  <c r="H73" i="10" s="1"/>
  <c r="I77" i="10"/>
  <c r="H77" i="10" s="1"/>
  <c r="I81" i="10"/>
  <c r="H81" i="10" s="1"/>
  <c r="I85" i="10"/>
  <c r="H85" i="10" s="1"/>
  <c r="I88" i="10"/>
  <c r="H88" i="10" s="1"/>
  <c r="I93" i="10"/>
  <c r="H93" i="10" s="1"/>
  <c r="I96" i="10"/>
  <c r="H96" i="10" s="1"/>
  <c r="I99" i="10"/>
  <c r="H99" i="10" s="1"/>
  <c r="G5" i="11"/>
  <c r="F5" i="11" s="1"/>
  <c r="G10" i="11"/>
  <c r="F10" i="11" s="1"/>
  <c r="G12" i="11"/>
  <c r="F12" i="11" s="1"/>
  <c r="I87" i="10"/>
  <c r="H87" i="10" s="1"/>
  <c r="I97" i="10"/>
  <c r="H97" i="10" s="1"/>
  <c r="I66" i="10"/>
  <c r="H66" i="10" s="1"/>
  <c r="I67" i="10"/>
  <c r="H67" i="10" s="1"/>
  <c r="I71" i="10"/>
  <c r="H71" i="10" s="1"/>
  <c r="I75" i="10"/>
  <c r="H75" i="10" s="1"/>
  <c r="I79" i="10"/>
  <c r="H79" i="10" s="1"/>
  <c r="I83" i="10"/>
  <c r="H83" i="10" s="1"/>
  <c r="I89" i="10"/>
  <c r="H89" i="10" s="1"/>
  <c r="I105" i="10"/>
  <c r="H105" i="10" s="1"/>
  <c r="G4" i="11"/>
  <c r="F4" i="11" s="1"/>
  <c r="G13" i="11"/>
  <c r="F13" i="11" s="1"/>
  <c r="G18" i="11"/>
  <c r="F18" i="11" s="1"/>
  <c r="G20" i="11"/>
  <c r="F20" i="11" s="1"/>
  <c r="I70" i="10"/>
  <c r="H70" i="10" s="1"/>
  <c r="I74" i="10"/>
  <c r="H74" i="10" s="1"/>
  <c r="I78" i="10"/>
  <c r="H78" i="10" s="1"/>
  <c r="I82" i="10"/>
  <c r="H82" i="10" s="1"/>
  <c r="I86" i="10"/>
  <c r="H86" i="10" s="1"/>
  <c r="I91" i="10"/>
  <c r="H91" i="10" s="1"/>
  <c r="I94" i="10"/>
  <c r="H94" i="10" s="1"/>
  <c r="I109" i="10"/>
  <c r="H109" i="10" s="1"/>
  <c r="G2" i="11"/>
  <c r="F2" i="11" s="1"/>
  <c r="G3" i="11"/>
  <c r="F3" i="11" s="1"/>
  <c r="G17" i="11"/>
  <c r="F17" i="11" s="1"/>
  <c r="G19" i="11"/>
  <c r="F19" i="11" s="1"/>
  <c r="I95" i="10"/>
  <c r="H95" i="10" s="1"/>
  <c r="I103" i="10"/>
  <c r="H103" i="10" s="1"/>
  <c r="G28" i="11"/>
  <c r="F28" i="11" s="1"/>
  <c r="G32" i="11"/>
  <c r="F32" i="11" s="1"/>
  <c r="G36" i="11"/>
  <c r="F36" i="11" s="1"/>
  <c r="G37" i="11"/>
  <c r="F37" i="11" s="1"/>
  <c r="G38" i="11"/>
  <c r="F38" i="11" s="1"/>
  <c r="G39" i="11"/>
  <c r="F39" i="11" s="1"/>
  <c r="G40" i="11"/>
  <c r="F40" i="11" s="1"/>
  <c r="G41" i="11"/>
  <c r="F41" i="11" s="1"/>
  <c r="G42" i="11"/>
  <c r="F42" i="11" s="1"/>
  <c r="G43" i="11"/>
  <c r="F43" i="11" s="1"/>
  <c r="G44" i="11"/>
  <c r="F44" i="11" s="1"/>
  <c r="G45" i="11"/>
  <c r="F45" i="11" s="1"/>
  <c r="G46" i="11"/>
  <c r="F46" i="11" s="1"/>
  <c r="G47" i="11"/>
  <c r="F47" i="11" s="1"/>
  <c r="G48" i="11"/>
  <c r="F48" i="11" s="1"/>
  <c r="G49" i="11"/>
  <c r="F49" i="11" s="1"/>
  <c r="G50" i="11"/>
  <c r="F50" i="11" s="1"/>
  <c r="G51" i="11"/>
  <c r="F51" i="11" s="1"/>
  <c r="G52" i="11"/>
  <c r="F52" i="11" s="1"/>
  <c r="G53" i="11"/>
  <c r="F53" i="11" s="1"/>
  <c r="G54" i="11"/>
  <c r="F54" i="11" s="1"/>
  <c r="G55" i="11"/>
  <c r="F55" i="11" s="1"/>
  <c r="G56" i="11"/>
  <c r="F56" i="11" s="1"/>
  <c r="G57" i="11"/>
  <c r="F57" i="11" s="1"/>
  <c r="G58" i="11"/>
  <c r="F58" i="11" s="1"/>
  <c r="G59" i="11"/>
  <c r="F59" i="11" s="1"/>
  <c r="G60" i="11"/>
  <c r="F60" i="11" s="1"/>
  <c r="G61" i="11"/>
  <c r="F61" i="11" s="1"/>
  <c r="G62" i="11"/>
  <c r="F62" i="11" s="1"/>
  <c r="G63" i="11"/>
  <c r="F63" i="11" s="1"/>
  <c r="G64" i="11"/>
  <c r="F64" i="11" s="1"/>
  <c r="G65" i="11"/>
  <c r="F65" i="11" s="1"/>
  <c r="G66" i="11"/>
  <c r="F66" i="11" s="1"/>
  <c r="G67" i="11"/>
  <c r="F67" i="11" s="1"/>
  <c r="G68" i="11"/>
  <c r="F68" i="11" s="1"/>
  <c r="G69" i="11"/>
  <c r="F69" i="11" s="1"/>
  <c r="G70" i="11"/>
  <c r="F70" i="11" s="1"/>
  <c r="G71" i="11"/>
  <c r="F71" i="11" s="1"/>
  <c r="G72" i="11"/>
  <c r="F72" i="11" s="1"/>
  <c r="G73" i="11"/>
  <c r="F73" i="11" s="1"/>
  <c r="G74" i="11"/>
  <c r="F74" i="11" s="1"/>
  <c r="G75" i="11"/>
  <c r="F75" i="11" s="1"/>
  <c r="G76" i="11"/>
  <c r="F76" i="11" s="1"/>
  <c r="G77" i="11"/>
  <c r="F77" i="11" s="1"/>
  <c r="G78" i="11"/>
  <c r="F78" i="11" s="1"/>
  <c r="G79" i="11"/>
  <c r="F79" i="11" s="1"/>
  <c r="G80" i="11"/>
  <c r="F80" i="11" s="1"/>
  <c r="G81" i="11"/>
  <c r="F81" i="11" s="1"/>
  <c r="G82" i="11"/>
  <c r="F82" i="11" s="1"/>
  <c r="G83" i="11"/>
  <c r="F83" i="11" s="1"/>
  <c r="G84" i="11"/>
  <c r="F84" i="11" s="1"/>
  <c r="G85" i="11"/>
  <c r="F85" i="11" s="1"/>
  <c r="G86" i="11"/>
  <c r="F86" i="11" s="1"/>
  <c r="G87" i="11"/>
  <c r="F87" i="11" s="1"/>
  <c r="G88" i="11"/>
  <c r="F88" i="11" s="1"/>
  <c r="G89" i="11"/>
  <c r="F89" i="11" s="1"/>
  <c r="G90" i="11"/>
  <c r="F90" i="11" s="1"/>
  <c r="G91" i="11"/>
  <c r="F91" i="11" s="1"/>
  <c r="G92" i="11"/>
  <c r="F92" i="11" s="1"/>
  <c r="G93" i="11"/>
  <c r="F93" i="11" s="1"/>
  <c r="G94" i="11"/>
  <c r="F94" i="11" s="1"/>
  <c r="G95" i="11"/>
  <c r="F95" i="11" s="1"/>
  <c r="G96" i="11"/>
  <c r="F96" i="11" s="1"/>
  <c r="G97" i="11"/>
  <c r="F97" i="11" s="1"/>
  <c r="G98" i="11"/>
  <c r="F98" i="11" s="1"/>
  <c r="G99" i="11"/>
  <c r="F99" i="11" s="1"/>
  <c r="G100" i="11"/>
  <c r="F100" i="11" s="1"/>
  <c r="G101" i="11"/>
  <c r="F101" i="11" s="1"/>
  <c r="G102" i="11"/>
  <c r="F102" i="11" s="1"/>
  <c r="G103" i="11"/>
  <c r="F103" i="11" s="1"/>
  <c r="G104" i="11"/>
  <c r="F104" i="11" s="1"/>
  <c r="G105" i="11"/>
  <c r="F105" i="11" s="1"/>
  <c r="G106" i="11"/>
  <c r="F106" i="11" s="1"/>
  <c r="G107" i="11"/>
  <c r="F107" i="11" s="1"/>
  <c r="G108" i="11"/>
  <c r="F108" i="11" s="1"/>
  <c r="G109" i="11"/>
  <c r="F109" i="11" s="1"/>
  <c r="G26" i="11"/>
  <c r="F26" i="11" s="1"/>
  <c r="G30" i="11"/>
  <c r="F30" i="11" s="1"/>
  <c r="G34" i="11"/>
  <c r="F34" i="11" s="1"/>
  <c r="J102" i="5" l="1"/>
  <c r="H102" i="2"/>
  <c r="J94" i="5"/>
  <c r="H94" i="2"/>
  <c r="J86" i="5"/>
  <c r="H86" i="2"/>
  <c r="J74" i="5"/>
  <c r="H74" i="2"/>
  <c r="J61" i="5"/>
  <c r="H61" i="2"/>
  <c r="J44" i="5"/>
  <c r="H44" i="2"/>
  <c r="J28" i="5"/>
  <c r="H28" i="2"/>
  <c r="J60" i="5"/>
  <c r="H60" i="2"/>
  <c r="J68" i="5"/>
  <c r="H68" i="2"/>
  <c r="J15" i="5"/>
  <c r="H15" i="2"/>
  <c r="I15" i="2" s="1"/>
  <c r="J15" i="2" s="1"/>
  <c r="J11" i="5"/>
  <c r="H11" i="2"/>
  <c r="J37" i="5"/>
  <c r="H37" i="2"/>
  <c r="J17" i="5"/>
  <c r="H17" i="2"/>
  <c r="J51" i="5"/>
  <c r="H51" i="2"/>
  <c r="I51" i="2" s="1"/>
  <c r="J51" i="2" s="1"/>
  <c r="G36" i="2"/>
  <c r="J103" i="5"/>
  <c r="H103" i="2"/>
  <c r="J95" i="5"/>
  <c r="H95" i="2"/>
  <c r="J87" i="5"/>
  <c r="H87" i="2"/>
  <c r="J79" i="5"/>
  <c r="H79" i="2"/>
  <c r="J12" i="5"/>
  <c r="H12" i="2"/>
  <c r="J47" i="5"/>
  <c r="H47" i="2"/>
  <c r="J31" i="5"/>
  <c r="H31" i="2"/>
  <c r="J19" i="5"/>
  <c r="H19" i="2"/>
  <c r="J26" i="5"/>
  <c r="H26" i="2"/>
  <c r="J38" i="5"/>
  <c r="H38" i="2"/>
  <c r="I31" i="2"/>
  <c r="J31" i="2" s="1"/>
  <c r="H108" i="2"/>
  <c r="J100" i="5"/>
  <c r="H100" i="2"/>
  <c r="J92" i="5"/>
  <c r="H92" i="2"/>
  <c r="J84" i="5"/>
  <c r="H84" i="2"/>
  <c r="J73" i="5"/>
  <c r="H73" i="2"/>
  <c r="J57" i="5"/>
  <c r="H57" i="2"/>
  <c r="J40" i="5"/>
  <c r="H40" i="2"/>
  <c r="J72" i="5"/>
  <c r="H72" i="2"/>
  <c r="J56" i="5"/>
  <c r="H56" i="2"/>
  <c r="J62" i="5"/>
  <c r="H62" i="2"/>
  <c r="J25" i="5"/>
  <c r="H25" i="2"/>
  <c r="I25" i="2" s="1"/>
  <c r="J25" i="2" s="1"/>
  <c r="J9" i="5"/>
  <c r="H9" i="2"/>
  <c r="J49" i="5"/>
  <c r="H49" i="2"/>
  <c r="J33" i="5"/>
  <c r="H33" i="2"/>
  <c r="J14" i="5"/>
  <c r="H14" i="2"/>
  <c r="J101" i="5"/>
  <c r="H101" i="2"/>
  <c r="J93" i="5"/>
  <c r="H93" i="2"/>
  <c r="J85" i="5"/>
  <c r="H85" i="2"/>
  <c r="J63" i="5"/>
  <c r="H63" i="2"/>
  <c r="J10" i="5"/>
  <c r="H10" i="2"/>
  <c r="I26" i="2"/>
  <c r="J26" i="2" s="1"/>
  <c r="J75" i="5"/>
  <c r="H75" i="2"/>
  <c r="I75" i="2" s="1"/>
  <c r="J75" i="2" s="1"/>
  <c r="J43" i="5"/>
  <c r="H43" i="2"/>
  <c r="J27" i="5"/>
  <c r="H27" i="2"/>
  <c r="J18" i="5"/>
  <c r="H18" i="2"/>
  <c r="I18" i="2" s="1"/>
  <c r="J18" i="2" s="1"/>
  <c r="J50" i="5"/>
  <c r="H50" i="2"/>
  <c r="I50" i="2" s="1"/>
  <c r="J50" i="2" s="1"/>
  <c r="J78" i="5"/>
  <c r="H78" i="2"/>
  <c r="J30" i="5"/>
  <c r="H30" i="2"/>
  <c r="I30" i="2" s="1"/>
  <c r="J30" i="2" s="1"/>
  <c r="H109" i="2"/>
  <c r="J106" i="5"/>
  <c r="H106" i="2"/>
  <c r="J98" i="5"/>
  <c r="H98" i="2"/>
  <c r="J90" i="5"/>
  <c r="H90" i="2"/>
  <c r="J82" i="5"/>
  <c r="H82" i="2"/>
  <c r="J66" i="5"/>
  <c r="H66" i="2"/>
  <c r="J52" i="5"/>
  <c r="H52" i="2"/>
  <c r="J36" i="5"/>
  <c r="H36" i="2"/>
  <c r="J71" i="5"/>
  <c r="H71" i="2"/>
  <c r="J58" i="5"/>
  <c r="H58" i="2"/>
  <c r="I58" i="2" s="1"/>
  <c r="J58" i="2" s="1"/>
  <c r="J22" i="5"/>
  <c r="H22" i="2"/>
  <c r="I22" i="2" s="1"/>
  <c r="J22" i="2" s="1"/>
  <c r="J45" i="5"/>
  <c r="H45" i="2"/>
  <c r="I45" i="2" s="1"/>
  <c r="J45" i="2" s="1"/>
  <c r="J29" i="5"/>
  <c r="H29" i="2"/>
  <c r="I29" i="2" s="1"/>
  <c r="J29" i="2" s="1"/>
  <c r="J13" i="5"/>
  <c r="H13" i="2"/>
  <c r="I13" i="2" s="1"/>
  <c r="J13" i="2" s="1"/>
  <c r="J107" i="5"/>
  <c r="H107" i="2"/>
  <c r="J99" i="5"/>
  <c r="H99" i="2"/>
  <c r="I99" i="2" s="1"/>
  <c r="J99" i="2" s="1"/>
  <c r="J91" i="5"/>
  <c r="H91" i="2"/>
  <c r="J83" i="5"/>
  <c r="H83" i="2"/>
  <c r="J55" i="5"/>
  <c r="H55" i="2"/>
  <c r="J67" i="5"/>
  <c r="H67" i="2"/>
  <c r="J39" i="5"/>
  <c r="H39" i="2"/>
  <c r="J24" i="5"/>
  <c r="H24" i="2"/>
  <c r="I24" i="2" s="1"/>
  <c r="J24" i="2" s="1"/>
  <c r="J8" i="5"/>
  <c r="H8" i="2"/>
  <c r="J42" i="5"/>
  <c r="H42" i="2"/>
  <c r="I42" i="2" s="1"/>
  <c r="J42" i="2" s="1"/>
  <c r="J70" i="5"/>
  <c r="H70" i="2"/>
  <c r="I28" i="2"/>
  <c r="J28" i="2" s="1"/>
  <c r="J69" i="5"/>
  <c r="H69" i="2"/>
  <c r="I69" i="2" s="1"/>
  <c r="J69" i="2" s="1"/>
  <c r="G38" i="2"/>
  <c r="I38" i="2" s="1"/>
  <c r="J38" i="2" s="1"/>
  <c r="I19" i="2"/>
  <c r="J19" i="2" s="1"/>
  <c r="J104" i="5"/>
  <c r="H104" i="2"/>
  <c r="J96" i="5"/>
  <c r="H96" i="2"/>
  <c r="I96" i="2" s="1"/>
  <c r="J96" i="2" s="1"/>
  <c r="J88" i="5"/>
  <c r="H88" i="2"/>
  <c r="J80" i="5"/>
  <c r="H80" i="2"/>
  <c r="I80" i="2" s="1"/>
  <c r="J80" i="2" s="1"/>
  <c r="J65" i="5"/>
  <c r="H65" i="2"/>
  <c r="J48" i="5"/>
  <c r="H48" i="2"/>
  <c r="I48" i="2" s="1"/>
  <c r="J48" i="2" s="1"/>
  <c r="J32" i="5"/>
  <c r="H32" i="2"/>
  <c r="I32" i="2" s="1"/>
  <c r="J32" i="2" s="1"/>
  <c r="J64" i="5"/>
  <c r="H64" i="2"/>
  <c r="J76" i="5"/>
  <c r="H76" i="2"/>
  <c r="J54" i="5"/>
  <c r="H54" i="2"/>
  <c r="J21" i="5"/>
  <c r="H21" i="2"/>
  <c r="I21" i="2" s="1"/>
  <c r="J21" i="2" s="1"/>
  <c r="J41" i="5"/>
  <c r="H41" i="2"/>
  <c r="I41" i="2" s="1"/>
  <c r="J41" i="2" s="1"/>
  <c r="J23" i="5"/>
  <c r="H23" i="2"/>
  <c r="I23" i="2" s="1"/>
  <c r="J23" i="2" s="1"/>
  <c r="G37" i="2"/>
  <c r="J105" i="5"/>
  <c r="H105" i="2"/>
  <c r="I105" i="2" s="1"/>
  <c r="J105" i="2" s="1"/>
  <c r="J97" i="5"/>
  <c r="H97" i="2"/>
  <c r="J89" i="5"/>
  <c r="H89" i="2"/>
  <c r="I89" i="2" s="1"/>
  <c r="J89" i="2" s="1"/>
  <c r="J81" i="5"/>
  <c r="H81" i="2"/>
  <c r="J16" i="5"/>
  <c r="H16" i="2"/>
  <c r="I16" i="2" s="1"/>
  <c r="J16" i="2" s="1"/>
  <c r="I33" i="2"/>
  <c r="J33" i="2" s="1"/>
  <c r="J59" i="5"/>
  <c r="H59" i="2"/>
  <c r="J35" i="5"/>
  <c r="H35" i="2"/>
  <c r="J20" i="5"/>
  <c r="H20" i="2"/>
  <c r="I20" i="2" s="1"/>
  <c r="J20" i="2" s="1"/>
  <c r="J34" i="5"/>
  <c r="H34" i="2"/>
  <c r="I34" i="2" s="1"/>
  <c r="J34" i="2" s="1"/>
  <c r="J46" i="5"/>
  <c r="H46" i="2"/>
  <c r="I27" i="2"/>
  <c r="J27" i="2" s="1"/>
  <c r="J77" i="5"/>
  <c r="H77" i="2"/>
  <c r="G35" i="2"/>
  <c r="I35" i="2" s="1"/>
  <c r="J35" i="2" s="1"/>
  <c r="I17" i="2"/>
  <c r="J17" i="2" s="1"/>
  <c r="J53" i="5"/>
  <c r="H53" i="2"/>
  <c r="I53" i="2" s="1"/>
  <c r="J53" i="2" s="1"/>
  <c r="H110" i="2"/>
  <c r="I110" i="2" s="1"/>
  <c r="J110" i="2" s="1"/>
  <c r="J7" i="5"/>
  <c r="H7" i="2"/>
  <c r="I7" i="2" s="1"/>
  <c r="J7" i="2" s="1"/>
  <c r="J6" i="5"/>
  <c r="H6" i="2"/>
  <c r="I6" i="2" s="1"/>
  <c r="J6" i="2" s="1"/>
  <c r="Y5" i="6"/>
  <c r="H5" i="2"/>
  <c r="I5" i="2" s="1"/>
  <c r="J5" i="2" s="1"/>
  <c r="J4" i="5"/>
  <c r="H4" i="2"/>
  <c r="I4" i="2" s="1"/>
  <c r="J4" i="2" s="1"/>
  <c r="J3" i="5"/>
  <c r="H3" i="2"/>
  <c r="I3" i="2" s="1"/>
  <c r="J3" i="2" s="1"/>
  <c r="Y109" i="6"/>
  <c r="I109" i="2"/>
  <c r="J109" i="2" s="1"/>
  <c r="I103" i="2"/>
  <c r="J103" i="2" s="1"/>
  <c r="I82" i="2"/>
  <c r="J82" i="2" s="1"/>
  <c r="I71" i="2"/>
  <c r="J71" i="2" s="1"/>
  <c r="I39" i="2"/>
  <c r="J39" i="2" s="1"/>
  <c r="I14" i="2"/>
  <c r="J14" i="2" s="1"/>
  <c r="I84" i="2"/>
  <c r="J84" i="2" s="1"/>
  <c r="I73" i="2"/>
  <c r="J73" i="2" s="1"/>
  <c r="I52" i="2"/>
  <c r="J52" i="2" s="1"/>
  <c r="I107" i="2"/>
  <c r="J107" i="2" s="1"/>
  <c r="I91" i="2"/>
  <c r="J91" i="2" s="1"/>
  <c r="I59" i="2"/>
  <c r="J59" i="2" s="1"/>
  <c r="I43" i="2"/>
  <c r="J43" i="2" s="1"/>
  <c r="I101" i="2"/>
  <c r="J101" i="2" s="1"/>
  <c r="I93" i="2"/>
  <c r="J93" i="2" s="1"/>
  <c r="I85" i="2"/>
  <c r="J85" i="2" s="1"/>
  <c r="I77" i="2"/>
  <c r="J77" i="2" s="1"/>
  <c r="I61" i="2"/>
  <c r="J61" i="2" s="1"/>
  <c r="I90" i="2"/>
  <c r="J90" i="2" s="1"/>
  <c r="I79" i="2"/>
  <c r="J79" i="2" s="1"/>
  <c r="I47" i="2"/>
  <c r="J47" i="2" s="1"/>
  <c r="I11" i="2"/>
  <c r="J11" i="2" s="1"/>
  <c r="I92" i="2"/>
  <c r="J92" i="2" s="1"/>
  <c r="I81" i="2"/>
  <c r="J81" i="2" s="1"/>
  <c r="I60" i="2"/>
  <c r="J60" i="2" s="1"/>
  <c r="I49" i="2"/>
  <c r="J49" i="2" s="1"/>
  <c r="I12" i="2"/>
  <c r="J12" i="2" s="1"/>
  <c r="I102" i="2"/>
  <c r="J102" i="2" s="1"/>
  <c r="I86" i="2"/>
  <c r="J86" i="2" s="1"/>
  <c r="I70" i="2"/>
  <c r="J70" i="2" s="1"/>
  <c r="I54" i="2"/>
  <c r="J54" i="2" s="1"/>
  <c r="H2" i="2"/>
  <c r="I2" i="2" s="1"/>
  <c r="J2" i="2" s="1"/>
  <c r="I98" i="2"/>
  <c r="J98" i="2" s="1"/>
  <c r="I87" i="2"/>
  <c r="J87" i="2" s="1"/>
  <c r="I66" i="2"/>
  <c r="J66" i="2" s="1"/>
  <c r="I55" i="2"/>
  <c r="J55" i="2" s="1"/>
  <c r="I100" i="2"/>
  <c r="J100" i="2" s="1"/>
  <c r="I68" i="2"/>
  <c r="J68" i="2" s="1"/>
  <c r="I57" i="2"/>
  <c r="J57" i="2" s="1"/>
  <c r="I83" i="2"/>
  <c r="J83" i="2" s="1"/>
  <c r="I67" i="2"/>
  <c r="J67" i="2" s="1"/>
  <c r="I88" i="2"/>
  <c r="J88" i="2" s="1"/>
  <c r="J108" i="5"/>
  <c r="I108" i="2"/>
  <c r="J108" i="2" s="1"/>
  <c r="I106" i="2"/>
  <c r="J106" i="2" s="1"/>
  <c r="I95" i="2"/>
  <c r="J95" i="2" s="1"/>
  <c r="I74" i="2"/>
  <c r="J74" i="2" s="1"/>
  <c r="I63" i="2"/>
  <c r="J63" i="2" s="1"/>
  <c r="I97" i="2"/>
  <c r="J97" i="2" s="1"/>
  <c r="I76" i="2"/>
  <c r="J76" i="2" s="1"/>
  <c r="I65" i="2"/>
  <c r="J65" i="2" s="1"/>
  <c r="I44" i="2"/>
  <c r="J44" i="2" s="1"/>
  <c r="I9" i="2"/>
  <c r="J9" i="2" s="1"/>
  <c r="I94" i="2"/>
  <c r="J94" i="2" s="1"/>
  <c r="I78" i="2"/>
  <c r="J78" i="2" s="1"/>
  <c r="I62" i="2"/>
  <c r="J62" i="2" s="1"/>
  <c r="I46" i="2"/>
  <c r="J46" i="2" s="1"/>
  <c r="I10" i="2"/>
  <c r="J10" i="2" s="1"/>
  <c r="I104" i="2"/>
  <c r="J104" i="2" s="1"/>
  <c r="I72" i="2"/>
  <c r="J72" i="2" s="1"/>
  <c r="I64" i="2"/>
  <c r="J64" i="2" s="1"/>
  <c r="I56" i="2"/>
  <c r="J56" i="2" s="1"/>
  <c r="I40" i="2"/>
  <c r="J40" i="2" s="1"/>
  <c r="I8" i="2"/>
  <c r="J8" i="2" s="1"/>
  <c r="I37" i="2" l="1"/>
  <c r="J37" i="2" s="1"/>
  <c r="I36" i="2"/>
  <c r="J36" i="2" s="1"/>
</calcChain>
</file>

<file path=xl/sharedStrings.xml><?xml version="1.0" encoding="utf-8"?>
<sst xmlns="http://schemas.openxmlformats.org/spreadsheetml/2006/main" count="429" uniqueCount="356">
  <si>
    <t>Date de l’évaluation des risques</t>
  </si>
  <si>
    <t>Ville</t>
  </si>
  <si>
    <t>Province</t>
  </si>
  <si>
    <t xml:space="preserve">Phase/étape/niveau actuel de déconfinement (local et provincial) </t>
  </si>
  <si>
    <t>Nom de la personne qui remplit cet outil</t>
  </si>
  <si>
    <t>ÉTAPE 1 – Évaluation du risque initial</t>
  </si>
  <si>
    <t>Évaluation initiale des risques</t>
  </si>
  <si>
    <t>Risque additionnel en lien avec la COVID-19 en cas de reprise des activités d’entraînement dans votre club sportif</t>
  </si>
  <si>
    <t>Note</t>
  </si>
  <si>
    <t>Commentaires</t>
  </si>
  <si>
    <t>REMARQUE : Si des mesures de distanciation physique ou de restriction en matière de rassemblement sont en place dans votre région, répondez OUI.</t>
  </si>
  <si>
    <t>Le club comprendra-t-il des participants (athlètes ou entraîneurs) ayant un risque plus élevé de développer une forme grave de COVID-19 (par exemple, des personnes de plus de 65 ans ou des personnes ayant des problèmes de santé sous-jacents)?</t>
  </si>
  <si>
    <t>Est-ce que l’entraînement présente un risque de propagation plus élevé du virus de la COVID-19?</t>
  </si>
  <si>
    <t>Pointage total du risque initial de contamination à la COVID-19</t>
  </si>
  <si>
    <t xml:space="preserve"> </t>
  </si>
  <si>
    <t>Pointage total de l’évaluation du risque initial</t>
  </si>
  <si>
    <t>0 – Négligeable</t>
  </si>
  <si>
    <t>1 – Risque très faible</t>
  </si>
  <si>
    <t>2 – Risque faible</t>
  </si>
  <si>
    <t>3 – Risque modéré (faible à modéré)</t>
  </si>
  <si>
    <t>4 – Risque modéré (modéré à élevé)</t>
  </si>
  <si>
    <t>5 – Risque élevé</t>
  </si>
  <si>
    <t>6 – Risque très élevé</t>
  </si>
  <si>
    <t>ÉTAPE 2 – Évaluation du risque modifié</t>
  </si>
  <si>
    <t>Si vous avez répondu « Oui » à l’une des questions ci-dessus, évaluez si vous êtes en mesure de modifier l’une des réponses afin d’obtenir un pointage différent pour l’évaluation des risques.</t>
  </si>
  <si>
    <t>Évaluation modifiée des risques</t>
  </si>
  <si>
    <t>Êtes-vous en mesure de restreindre ou de gérer l’accès aux installations de manière à le limiter à des groupes de plus petites tailles?</t>
  </si>
  <si>
    <t>Si TOUS les membres provenant de l’extérieur sont en mesure de se mettre en quarantaine pendant 14 jours avant de participer aux séances d’entraînement du club, répondez « NON ».</t>
  </si>
  <si>
    <t>Si vous êtes en mesure de restreindre ou d’interdire l’accès au club pour les personnes à risque élevé, répondez « NON »</t>
  </si>
  <si>
    <t xml:space="preserve">Si l’entraînement est limité à un seul athlète, répondez « NON ». Si la présence de deux athlètes est une mesure d’atténuation autorisée dans la liste de vérification, répondez « OUI ».
 </t>
  </si>
  <si>
    <t>Si toutes les activités d’entraînement ont lieu en isolement à la maison, répondez « NON ».</t>
  </si>
  <si>
    <t>Pointage total du risque modifié de contamination à la COVID-19</t>
  </si>
  <si>
    <t>Pointage total de l’évaluation du risque modifié</t>
  </si>
  <si>
    <r>
      <rPr>
        <b/>
        <sz val="11"/>
        <color rgb="FF000000"/>
        <rFont val="Gotham-Book"/>
      </rPr>
      <t xml:space="preserve">Le risque modifié de transmission et de propagation de la COVID-19 associé à la reprise des activités d’entraînement est </t>
    </r>
    <r>
      <rPr>
        <b/>
        <u/>
        <sz val="11"/>
        <color rgb="FF000000"/>
        <rFont val="Gotham-Book"/>
      </rPr>
      <t>négligeable</t>
    </r>
    <r>
      <rPr>
        <b/>
        <sz val="11"/>
        <color rgb="FF000000"/>
        <rFont val="Gotham-Book"/>
      </rPr>
      <t>.</t>
    </r>
  </si>
  <si>
    <r>
      <rPr>
        <b/>
        <sz val="11"/>
        <color theme="1"/>
        <rFont val="Gotham-Book"/>
      </rPr>
      <t xml:space="preserve">Le risque modifié de transmission et de propagation de la COVID-19 associé à la reprise des activités d’entraînement est </t>
    </r>
    <r>
      <rPr>
        <b/>
        <u/>
        <sz val="11"/>
        <color theme="1"/>
        <rFont val="Gotham-Book"/>
      </rPr>
      <t>très faible</t>
    </r>
    <r>
      <rPr>
        <b/>
        <sz val="11"/>
        <color theme="1"/>
        <rFont val="Gotham-Book"/>
      </rPr>
      <t>.</t>
    </r>
  </si>
  <si>
    <r>
      <rPr>
        <b/>
        <sz val="11"/>
        <color rgb="FF000000"/>
        <rFont val="Gotham-Book"/>
      </rPr>
      <t xml:space="preserve">Le risque modifié de transmission et de propagation de la COVID-19 associé à la reprise des activités d’entraînement est </t>
    </r>
    <r>
      <rPr>
        <b/>
        <u/>
        <sz val="11"/>
        <color rgb="FF000000"/>
        <rFont val="Gotham-Book"/>
      </rPr>
      <t>faible</t>
    </r>
    <r>
      <rPr>
        <b/>
        <sz val="11"/>
        <color rgb="FF000000"/>
        <rFont val="Gotham-Book"/>
      </rPr>
      <t>.</t>
    </r>
    <r>
      <rPr>
        <b/>
        <sz val="11"/>
        <color rgb="FF000000"/>
        <rFont val="Gotham-Book"/>
      </rPr>
      <t xml:space="preserve"> </t>
    </r>
    <r>
      <rPr>
        <b/>
        <sz val="11"/>
        <color rgb="FF000000"/>
        <rFont val="Gotham-Book"/>
      </rPr>
      <t>Nous vous recommandons d’envisager la possibilité de renforcer certaines mesures d’atténuation.</t>
    </r>
  </si>
  <si>
    <r>
      <rPr>
        <b/>
        <sz val="11"/>
        <color rgb="FF000000"/>
        <rFont val="Gotham-Book"/>
      </rPr>
      <t xml:space="preserve">Le risque modifié de transmission et de propagation de la COVID-19 associé à la reprise des activités d’entraînement est </t>
    </r>
    <r>
      <rPr>
        <b/>
        <u/>
        <sz val="11"/>
        <color rgb="FF000000"/>
        <rFont val="Gotham-Book"/>
      </rPr>
      <t>modéré</t>
    </r>
    <r>
      <rPr>
        <b/>
        <sz val="11"/>
        <color rgb="FF000000"/>
        <rFont val="Gotham-Book"/>
      </rPr>
      <t>.</t>
    </r>
    <r>
      <rPr>
        <b/>
        <sz val="11"/>
        <color rgb="FF000000"/>
        <rFont val="Gotham-Book"/>
      </rPr>
      <t xml:space="preserve"> </t>
    </r>
    <r>
      <rPr>
        <b/>
        <sz val="11"/>
        <color rgb="FF000000"/>
        <rFont val="Gotham-Book"/>
      </rPr>
      <t xml:space="preserve">Nous vous recommandons de renforcer de manière </t>
    </r>
    <r>
      <rPr>
        <b/>
        <u/>
        <sz val="11"/>
        <color rgb="FF000000"/>
        <rFont val="Gotham-Book"/>
      </rPr>
      <t>importante</t>
    </r>
    <r>
      <rPr>
        <b/>
        <sz val="11"/>
        <color rgb="FF000000"/>
        <rFont val="Gotham-Book"/>
      </rPr>
      <t xml:space="preserve"> les mesures d’atténuation ou de réduire de manière </t>
    </r>
    <r>
      <rPr>
        <b/>
        <u/>
        <sz val="11"/>
        <color rgb="FF000000"/>
        <rFont val="Gotham-Book"/>
      </rPr>
      <t>importante</t>
    </r>
    <r>
      <rPr>
        <b/>
        <sz val="11"/>
        <color rgb="FF000000"/>
        <rFont val="Gotham-Book"/>
      </rPr>
      <t xml:space="preserve"> les risques de transmission (diminution du pointage de l’évaluation du risque).</t>
    </r>
    <r>
      <rPr>
        <b/>
        <sz val="11"/>
        <color rgb="FF000000"/>
        <rFont val="Gotham-Book"/>
      </rPr>
      <t xml:space="preserve"> </t>
    </r>
  </si>
  <si>
    <r>
      <rPr>
        <b/>
        <sz val="11"/>
        <color rgb="FF000000"/>
        <rFont val="Gotham-Book"/>
      </rPr>
      <t xml:space="preserve">Le risque modifié de transmission et de propagation de la COVID-19 associé à la reprise des activités d’entraînement est </t>
    </r>
    <r>
      <rPr>
        <b/>
        <u/>
        <sz val="11"/>
        <color rgb="FF000000"/>
        <rFont val="Gotham-Book"/>
      </rPr>
      <t>élevé</t>
    </r>
    <r>
      <rPr>
        <b/>
        <sz val="11"/>
        <color rgb="FF000000"/>
        <rFont val="Gotham-Book"/>
      </rPr>
      <t>.</t>
    </r>
    <r>
      <rPr>
        <b/>
        <sz val="11"/>
        <color rgb="FF000000"/>
        <rFont val="Gotham-Book"/>
      </rPr>
      <t xml:space="preserve"> </t>
    </r>
    <r>
      <rPr>
        <b/>
        <sz val="11"/>
        <color rgb="FF000000"/>
        <rFont val="Gotham-Book"/>
      </rPr>
      <t xml:space="preserve">Nous vous recommandons de renforcer de manière </t>
    </r>
    <r>
      <rPr>
        <b/>
        <u/>
        <sz val="11"/>
        <color rgb="FF000000"/>
        <rFont val="Gotham-Book"/>
      </rPr>
      <t>importante</t>
    </r>
    <r>
      <rPr>
        <b/>
        <sz val="11"/>
        <color rgb="FF000000"/>
        <rFont val="Gotham-Book"/>
      </rPr>
      <t xml:space="preserve"> les mesures d’atténuation ET de réduire de manière </t>
    </r>
    <r>
      <rPr>
        <b/>
        <u/>
        <sz val="11"/>
        <color rgb="FF000000"/>
        <rFont val="Gotham-Book"/>
      </rPr>
      <t>importante</t>
    </r>
    <r>
      <rPr>
        <b/>
        <sz val="11"/>
        <color rgb="FF000000"/>
        <rFont val="Gotham-Book"/>
      </rPr>
      <t xml:space="preserve"> les risques de transmission (diminution du pointage de l’évaluation du risque).</t>
    </r>
    <r>
      <rPr>
        <b/>
        <sz val="11"/>
        <color rgb="FF000000"/>
        <rFont val="Gotham-Book"/>
      </rPr>
      <t xml:space="preserve"> </t>
    </r>
    <r>
      <rPr>
        <b/>
        <sz val="11"/>
        <color rgb="FF000000"/>
        <rFont val="Gotham-Book"/>
      </rPr>
      <t>LES ACTIVITÉS DU CLUB NE DOIVENT PAS ÊTRE POURSUIVIES TANT QUE DES MESURES D’ATTÉNUATION SUPPLÉMENTAIRES NE PERMETTENT PAS DE RÉDUIRE LE RISQUE GLOBAL.</t>
    </r>
  </si>
  <si>
    <r>
      <rPr>
        <b/>
        <sz val="11"/>
        <color rgb="FF000000"/>
        <rFont val="Gotham-Book"/>
      </rPr>
      <t xml:space="preserve">Le risque global de transmission et de propagation de la COVID-19 associé à la reprise des activités d’entraînement en groupe est </t>
    </r>
    <r>
      <rPr>
        <b/>
        <u/>
        <sz val="11"/>
        <color rgb="FF000000"/>
        <rFont val="Gotham-Book"/>
      </rPr>
      <t xml:space="preserve">très </t>
    </r>
    <r>
      <rPr>
        <b/>
        <u/>
        <sz val="11"/>
        <color rgb="FF000000"/>
        <rFont val="Gotham-Book"/>
      </rPr>
      <t>élevé</t>
    </r>
    <r>
      <rPr>
        <b/>
        <sz val="11"/>
        <color rgb="FF000000"/>
        <rFont val="Gotham-Book"/>
      </rPr>
      <t>.</t>
    </r>
    <r>
      <rPr>
        <b/>
        <sz val="11"/>
        <color rgb="FF000000"/>
        <rFont val="Gotham-Book"/>
      </rPr>
      <t xml:space="preserve"> </t>
    </r>
    <r>
      <rPr>
        <b/>
        <sz val="11"/>
        <color rgb="FF000000"/>
        <rFont val="Gotham-Book"/>
      </rPr>
      <t>LES ACTIVITÉS DU CLUB NE DOIVENT PAS ÊTRE POURSUIVIES TANT QUE DES MESURES D’ATTÉNUATION SUPPLÉMENTAIRES NE PERMETTENT PAS DE RÉDUIRE LE RISQUE GLOBAL.</t>
    </r>
  </si>
  <si>
    <t>REMARQUE : Toute décision de permettre l’accès à un club ou à un centre d’entraînement est assujettie aux directives de santé publique en vigueur et émises par les gouvernements LOCAUX, MUNICIPAUX, PROVINCIAUX ET FÉDÉRAL. Ces directives de santé publique ont préséance sur les règlements des clubs et sur les directives locales en matière d’accès.</t>
  </si>
  <si>
    <t>Niveau de risque provenant de l’outil d’évaluation du risque</t>
  </si>
  <si>
    <t>Sujet</t>
  </si>
  <si>
    <t>Principal point pris en compte</t>
  </si>
  <si>
    <t>POINTAGE               Oui/Rempli (2), Peut-être/En cours (1), Non/Pas pris en compte (0)</t>
  </si>
  <si>
    <t xml:space="preserve">Attentes en matière de mise en œuvre </t>
  </si>
  <si>
    <t>Commentaires/détails</t>
  </si>
  <si>
    <t>Renseignements supplémentaires et liens</t>
  </si>
  <si>
    <t>Nom de la personne responsable</t>
  </si>
  <si>
    <t>Plan d’action du club</t>
  </si>
  <si>
    <t>Éducation</t>
  </si>
  <si>
    <t xml:space="preserve">1) Les membres du personnel concernés et les membres bénévoles siégeant à la haute direction seront-ils informés des dernières directives en lien avec la pandémie de la COVID-19, et sont-ils au fait des développements quotidiens à l’échelle nationale et locale (ressources Web officielles disponibles auprès du BCCDC, de l’OMS, de CDC, de Santé Canada, du ministère de la Santé de la province, des autorités locales de santé publique)? </t>
  </si>
  <si>
    <t>Obligatoire</t>
  </si>
  <si>
    <t>https://www.canada.ca/fr/sante-publique/services/maladies/2019-nouveau-coronavirus.html</t>
  </si>
  <si>
    <t>2) Des séances quotidiennes de mise à jour sur les changements et les plus récentes informations seront-elles organisées?</t>
  </si>
  <si>
    <t>Les séances d’information quotidiennes sur les changements doivent être discutées et affichées et toute modification pertinente doit être apportée AVANT l’arrivée du prochain groupe d’entraînement.</t>
  </si>
  <si>
    <t>3) Les conséquences du non-respect de toute règle liée à la COVID-19 seront-elles précisées et comprises?</t>
  </si>
  <si>
    <t>4) Les membres du personnel concernées et les membres bénévoles siégeant à la haute direction comprennent-ils les risques et les voies de transmission de la COVID-19, les mesures que les participants à l’entraînement peuvent prendre pour limiter la propagation, les pratiques gagnantes reconnues (notamment l’étiquette respiratoire, l’hygiène des mains, l’éloignement physique, etc.), et les restrictions de déplacement ou d’éloignement qui sont en vigueur pour l’équipe qui se réunit pour s’entraîner?</t>
  </si>
  <si>
    <t>Fortement recommandé</t>
  </si>
  <si>
    <t>https://www.cma.ca/sites/default/files/pdf/COVID19-guide.pdf</t>
  </si>
  <si>
    <t>Sensibilisation à la COVID-19 en matière de santé publique</t>
  </si>
  <si>
    <t>1) Les directives de santé publique sur les caractéristiques cliniques de la COVID-19 et les mesures préventives (en particulier l’étiquette respiratoire, l’hygiène des mains et l’éloignement physique) seront-elles partagées avec l’ensemble du personnel, des volontaires, des athlètes et du personnel de toutes les installations concernées?</t>
  </si>
  <si>
    <t xml:space="preserve">Les directives sont-elles clairement visibles (p. ex., affiches, etc.)? 
Il est interdit de cracher ou de se nettoyer les voies nasales, sauf dans un mouchoir jetable qui doit être éliminé de façon hygiénique immédiatement.
</t>
  </si>
  <si>
    <r>
      <rPr>
        <sz val="11"/>
        <color theme="1"/>
        <rFont val="Gotham-Book"/>
      </rPr>
      <t>2) Des renseignements sur</t>
    </r>
    <r>
      <rPr>
        <b/>
        <sz val="11"/>
        <color theme="1"/>
        <rFont val="Gotham-Black"/>
      </rPr>
      <t xml:space="preserve"> </t>
    </r>
    <r>
      <rPr>
        <sz val="11"/>
        <color theme="1"/>
        <rFont val="Arial"/>
      </rPr>
      <t>les</t>
    </r>
    <r>
      <rPr>
        <b/>
        <sz val="11"/>
        <color theme="1"/>
        <rFont val="Gotham-Black"/>
      </rPr>
      <t xml:space="preserve"> populations à risque </t>
    </r>
    <r>
      <rPr>
        <sz val="11"/>
        <color theme="1"/>
        <rFont val="Arial"/>
      </rPr>
      <t>seront-</t>
    </r>
    <r>
      <rPr>
        <sz val="11"/>
        <color theme="1"/>
        <rFont val="Gotham-Book"/>
      </rPr>
      <t xml:space="preserve">ils fournis à tous les athlètes et aux autres personnes afin qu’ils puissent prendre une décision éclairée sur leur participation, en fonction de leurs risques personnels? </t>
    </r>
  </si>
  <si>
    <t>Les populations à risque comprennent les personnes dont le système immunitaire est affaibli, les personnes âgées (+ de 65 ans), celles qui souffrent de problèmes médicaux concomitants, notamment le diabète, les maladies cardiaques, l’asthme grave, les maladies pulmonaires chroniques et les maladies auto-immunes.</t>
  </si>
  <si>
    <t>https://www.canada.ca/fr/sante-publique/services/publications/maladies-et-affections/evitez-propagation-du-covid-19-lavez-vos-mains.html</t>
  </si>
  <si>
    <t>Mesures particulières pour les athlètes</t>
  </si>
  <si>
    <t>1) Des contrôles médicaux/mesures d’auto-évaluation préintégration seront-ils mis en place?</t>
  </si>
  <si>
    <t>Les athlètes et le personnel/entraîneurs DOIVENT être contrôlés avant d’entrer dans l’installation pour tout contact récent, facteurs de risque ou symptômes de maladie. 
Le contrôle peut être fait virtuellement à l’aide d’une application d’autosurveillance ou par le médecin de famille ou le médecin d’équipe de l’athlète.
Toute personne ayant des antécédents de maladie « semblable à la COVID-19 » ou ayant eu un contact étroit/soutenu avec une personne présentant des symptômes similaires ne doit pas entrer dans l’environnement d’entraînement pendant au moins 14 jours après le dernier contact, ou 10 jours après la disparition des symptômes ET après l’autorisation médicale.</t>
  </si>
  <si>
    <t>REMARQUE : Toute personne présentant des symptômes respiratoires ne doit PAS entrer dans l’installation ni s’entraîner; elle doit rester à la maison et s’isoler. Les athlètes, les entraîneurs, les membres du personnel et les bénévoles DOIVENT s’engager à respecter cette règle. 
Toute personne ayant des symptômes ou de la fièvre (&gt; 38 °C) ne doit pas entrer dans l’environnement d’entraînement. Ces personnes doivent rester à l’écart du club et communiquer avec le chef médical et l’entraîneur à l’avance.</t>
  </si>
  <si>
    <t>https://ca.thrive.health/</t>
  </si>
  <si>
    <t>Les processus de signalement et de réponse doivent être clairs et consignés (entraîneur, gestionnaire, responsable de la surveillance, etc.).</t>
  </si>
  <si>
    <t>4) Les athlètes seront-ils en mesure de demeurer dans un groupe d’entraînement restreint?</t>
  </si>
  <si>
    <t>Les athlètes doivent être maintenus dans un groupe aussi restreint que possible. Cela comprend les dispositions relatives à l’hébergement et au transport. Les athlètes qui vivent ensemble doivent s’entraîner ensemble. Les groupes d’entraînement ne doivent pas être modifiés de manière à réduire au minimum les changements de groupes.</t>
  </si>
  <si>
    <r>
      <rPr>
        <sz val="11"/>
        <color theme="1"/>
        <rFont val="Gotham-Book"/>
      </rPr>
      <t>5) Y aura</t>
    </r>
    <r>
      <rPr>
        <sz val="11"/>
        <color theme="1"/>
        <rFont val="Gotham-Book"/>
      </rPr>
      <t xml:space="preserve">-t-il des mesures en place pour </t>
    </r>
    <r>
      <rPr>
        <b/>
        <sz val="11"/>
        <color theme="1"/>
        <rFont val="Gotham-Book"/>
      </rPr>
      <t>limiter le partage d’équipement, de bouteilles d’eau, de serviettes</t>
    </r>
    <r>
      <rPr>
        <sz val="11"/>
        <color theme="1"/>
        <rFont val="Gotham-Book"/>
      </rPr>
      <t xml:space="preserve">, etc.? </t>
    </r>
  </si>
  <si>
    <t>6) Les athlètes, les membres du personnel, les entraîneurs et les bénévoles à haut risque (ceux qui ont plus de 65 ans ou qui souffrent de conditions médicales concomitantes) seront-ils confinés et protégés?</t>
  </si>
  <si>
    <t>Le personnel et les entraîneurs présentant des comorbidités à risque élevé doivent de préférence ne pas avoir accès aux installations d’entraînement communes. 
Les athlètes à risque élevé doivent avoir des périodes d’entraînement « sécuritaires » réservées. Toutes les installations et tout l’équipement doivent être nettoyés et désinfectés avant l’arrivée de ce groupe au club. Les risques médicaux accrus comprennent : hypertension, diabète, système immunitaire compromis, maladie pulmonaire obstructive chronique/asthme grave, maladie cardiovasculaire, maladie cérébrovasculaire et risque accru de thrombose.</t>
  </si>
  <si>
    <t>7) Les athlètes seront-ils en mesure d’arriver préparés, de s’entraîner et de partir?</t>
  </si>
  <si>
    <t>Les athlètes doivent arriver vêtus pour s’entraîner, se préparer autant que possible à la maison et quitter immédiatement après l’entraînement.
Ils doivent éviter de prendre une douche et de manger au club.
Tous les vêtements humides ou avec de la sueur doivent être placés dans un sac de plastique, emportés à la maison et lavés/séchés à la maison.</t>
  </si>
  <si>
    <t>8) les athlètes seront-ils encouragés à respecter les mesures de distanciation physique en tout temps?</t>
  </si>
  <si>
    <t xml:space="preserve">Les athlètes ne doivent pas utiliser les aires communes du club ou du stationnement : « Arriver, S’entraîner, Quitter ».
Le flux de circulation et la planification doivent permettre d’éviter les bouchons et les goulots d’étranglement en cas d’achalandage élevé.
En tout temps, la règle de distanciation physique de 2 m doit être appliquée.
</t>
  </si>
  <si>
    <t>9) La taille des groupes d’entraînement sera-t-elle conforme aux réglementations et recommandations locales en vigueur?</t>
  </si>
  <si>
    <t xml:space="preserve">Les limites de taille des groupes peuvent varier d’une juridiction à l’autre et selon les différents niveaux de risque. Les niveaux de risque en place peuvent être augmentés ou réduits en tout temps par la santé publique. 
La taille du groupe COMPREND les entraîneurs, le personnel technique, et les directives de distanciation physique doivent être respectées.
</t>
  </si>
  <si>
    <t>Accès aux installations et circulation</t>
  </si>
  <si>
    <t>1) Le stationnement sera-t-il aménagé de manière à ce que la règle des 2 mètres puisse être respectée?</t>
  </si>
  <si>
    <t>Les solutions comprennent : 
Bloquer les autres espaces de stationnement
Veiller à avoir une bonne circulation pour éviter la congestion
Éviter les rassemblements dans le stationnement</t>
  </si>
  <si>
    <t>3) L’horaire d’entraînement sera-t-il fractionné de manière à éviter le chevauchement des groupes?</t>
  </si>
  <si>
    <t>Prévoyez des entraînements et des heures de dîner échelonnés afin d’éviter tout chevauchement et maintenir la taille des groupes.
Assurez-vous de prévoir suffisamment de temps entre les groupes pour le nettoyage adéquat des installations et de l’équipement.
Prévoyez une feuille de présence (de préférence une feuille qu’on peut remplir en ligne) pour vous assurer du respect de la directive de taille du groupe et pour effectuer le suivi des contacts, au besoin. 
Les athlètes à haut risque doivent avoir des blocs d’entraînement réservés.</t>
  </si>
  <si>
    <t>4) Un schéma de circulation dans les installations sera-t-il établi et clairement indiqué pour permettre l’application de la règle des 2 m à tout moment?</t>
  </si>
  <si>
    <t>5) Y aura-t-il des règles claires pour les aires communes?</t>
  </si>
  <si>
    <t>Les salles de réunion communes et les salles d’entraînement ERG/de musculation devront être fermées et ne pourront pas être utilisées par les groupes d’entraînement tant que les règles de santé publique ne l’autorisent pas.
Les pièces non essentielles doivent être verrouillées.
Les douches des installations ne doivent pas être utilisées.
L’utilisation des toilettes doit être réduite à une utilisation essentielle.
Toutes les réunions et les comptes rendus en équipe doivent se faire de manière virtuelle.
Aucun service de traiteur ni préparation de nourriture n’est permis dans les aires de cuisine.</t>
  </si>
  <si>
    <t>Nettoyage, hygiène et assainissement</t>
  </si>
  <si>
    <t>1) Des stations de lavage des mains avec de l’eau et du savon seront-elles installées à l’entrée et à la sortie?</t>
  </si>
  <si>
    <t>2) Les salles de bain seront-elles équipées de suffisamment de produits d’hygiène et de désinfection?</t>
  </si>
  <si>
    <t xml:space="preserve">Désinfectant pour les mains et gels à l’alcool, mouchoirs en papier, contenants de savon fréquemment remplacés, serviettes en papier pour se sécher les mains. 
Poubelles fermées pour l’élimination en toute sécurité du matériel hygiénique (par exemple les mouchoirs, les serviettes en papier, les produits sanitaires) dans les toilettes et les vestiaires. Les toilettes doivent être nettoyées avant et après le passage des groupes d’entraînement.  </t>
  </si>
  <si>
    <t>3) Y aura-t-il des réserves suffisantes de désinfectants pour les mains à base d’alcool?</t>
  </si>
  <si>
    <t>4) Un calendrier de nettoyage sera-t-il établi pour garantir la propreté et l’hygiène des lieux et des équipements? Il est fortement recommandé de nettoyer régulièrement les surfaces et tout équipement avec du désinfectant avant, pendant (entre les athlètes) et entre chaque groupe d’entraînement.</t>
  </si>
  <si>
    <t>Un registre de nettoyage détaillé doit être conservé.
Toutes les surfaces dures et fréquemment touchées doivent être nettoyées au moins deux fois par jour.
Les poignées de porte, les robinets de toilettes, les poignées de toilette et les autres surfaces métalliques fréquemment utilisées doivent être désinfectés avec une lingette ou avec un vaporisateur entre les groupes d’entraînement. Les toilettes doivent être nettoyées avant et après le passage des groupes d’entraînement.
Les exigences de nettoyage pour le virus de la COVID-19 sont les mêmes que celles pour les autres virus.
Les produits de nettoyage et les désinfectants régulièrement utilisés dans les hôpitaux et les établissements de soins de santé sont suffisamment puissants pour éliminer le coronavirus et empêcher sa propagation. Le nettoyage des surfaces visiblement souillées, suivi d’une désinfection, est recommandé pour la prévention de la COVID-19 et d’autres maladies respiratoires virales.</t>
  </si>
  <si>
    <t>https://www.canada.ca/fr/sante-publique/services/publications/maladies-et-affections/nettoyage-desinfection-espaces-publics.html</t>
  </si>
  <si>
    <t>5) Les athlètes et le personnel disposeront-ils de poubelles fermées pour permettre l’élimination ou la conservation en toute sécurité de tout le matériel d’hygiène (par exemple, les mouchoirs, les serviettes en papier, etc.)?</t>
  </si>
  <si>
    <t>6) Y aura-t-il des instructions claires, des protocoles et des fournitures pour le nettoyage du matériel?</t>
  </si>
  <si>
    <t xml:space="preserve">Équipement </t>
  </si>
  <si>
    <t>1) L’équipement sera-t-il attribué à des personnes en particulier?</t>
  </si>
  <si>
    <t xml:space="preserve">Tout l’équipement du club doit être attribué à des personnes précises. 
S’ils sont attribués à plus d’une personne, ces personnes doivent former des groupes d’entraînement échelonnés et disposer de suffisamment de temps entre les deux pour effectuer un lavage et une désinfection en profondeur de l’équipement.
Un registre clair de l’utilisation doit être conservé pour le suivi des contacts.
</t>
  </si>
  <si>
    <t>2) Y aura-t-il un protocole clair pour l’entretien de l’équipement?</t>
  </si>
  <si>
    <t>3) L’équipement réservé à l’entraîneur sera-t-il attribué à des personnes en particulier?</t>
  </si>
  <si>
    <t xml:space="preserve">L’équipement de l’entraîneur doit être attribué à un entraîneur en particulier, de préférence exclusivement. Si l’utilisation exclusive n’est pas possible, un horaire comportant un temps de nettoyage et d’assainissement suffisant entre les entraîneurs doit être mis en place.
</t>
  </si>
  <si>
    <t>4) La taille des groupes d’entraînement sera-t-elle clairement indiquée?</t>
  </si>
  <si>
    <t xml:space="preserve">La taille des groupes d’entraînement dépend des règles de santé publique en vigueur à ce moment et de la règle des 2 mètres.
</t>
  </si>
  <si>
    <t>5) Y aura-t-il des règlements clairs concernant l’utilisation de l’équipement des installations non lié à l’entraînement?</t>
  </si>
  <si>
    <t xml:space="preserve">En tout temps, l’utilisation d’équipement provenant du domicile ou non destiné à l’entraînement DOIT être conforme aux règlements de santé publique.
</t>
  </si>
  <si>
    <t>Plan d’intervention médicale et de santé publique</t>
  </si>
  <si>
    <r>
      <rPr>
        <sz val="11"/>
        <color theme="1"/>
        <rFont val="Gotham-Book"/>
      </rPr>
      <t>1) Y aura</t>
    </r>
    <r>
      <rPr>
        <b/>
        <sz val="11"/>
        <color theme="1"/>
        <rFont val="Gotham-Book"/>
      </rPr>
      <t xml:space="preserve">-t-il un plan d’intervention médicale particulier ou un PAE modifié pour tenir compte de la COVID-19? </t>
    </r>
    <r>
      <rPr>
        <b/>
        <sz val="11"/>
        <color theme="1"/>
        <rFont val="Gotham-Book"/>
      </rPr>
      <t xml:space="preserve"> </t>
    </r>
    <r>
      <rPr>
        <b/>
        <sz val="11"/>
        <color theme="1"/>
        <rFont val="Gotham-Book"/>
      </rPr>
      <t>Les principaux éléments sont énumérés dans cette section</t>
    </r>
  </si>
  <si>
    <t>Le plan médical doit être examiné et approuvé par un professionnel de la santé dûment qualifié.
Idéalement, le plan propre au club sera élaboré par le chef médical désigné et en collaboration avec celui-ci.</t>
  </si>
  <si>
    <r>
      <rPr>
        <sz val="11"/>
        <color theme="1"/>
        <rFont val="Gotham-Book"/>
      </rPr>
      <t>Y aura</t>
    </r>
    <r>
      <rPr>
        <sz val="11"/>
        <color theme="1"/>
        <rFont val="Gotham-Book"/>
      </rPr>
      <t xml:space="preserve">-t-il une ou plusieurs personnes désignées pour diriger les activités médicales? </t>
    </r>
    <r>
      <rPr>
        <sz val="11"/>
        <color theme="1"/>
        <rFont val="Gotham-Book"/>
      </rPr>
      <t xml:space="preserve"> </t>
    </r>
  </si>
  <si>
    <t>Le chef médical désigné sera idéalement un professionnel de la santé qualifié.
Si une personne appropriée, comme mentionné ci-dessus, n’est pas disponible, le chef médical désigné DOIT être en communication étroite à toutes les étapes avec un professionnel qualifié.</t>
  </si>
  <si>
    <t>3) Des contrôles médicaux/mesures d’auto-évaluation préintégration seront-ils mis en place?</t>
  </si>
  <si>
    <t>Tel que mentionné ci-dessus, chaque athlète, entraîneur, personnel ou bénévole doit faire l’objet d’un contrôle avant de pouvoir accéder aux installations d’entraînement.
VOIR LA SECTION SUR LES MESURES PARTICULIÈRES POUR LES ATHLÈTES CI-DESSUS.
REMARQUE : Actuellement, la sérologie n’est pas largement disponible et il n’est pas prouvé qu’elle est fiable pour le dépistage. Il existe actuellement peu de recherches sur les résultats de la sérologie PERMETTANT DE DÉTERMINER le niveau ou la durée de l’IMMUNITÉ À LA COVID-19. À ce stade, le dépistage sérologique (sanguin) de routine pour l’admission dans un camp ou une équipe n’est pas possible.</t>
  </si>
  <si>
    <t xml:space="preserve">4) Des mesures de signalement et d’enregistrement seront-elles mises en place pour l’auto-évaluation quotidienne de TOUS les participants avant leur arrivée aux installations d’entraînement? </t>
  </si>
  <si>
    <r>
      <rPr>
        <sz val="11"/>
        <color theme="1"/>
        <rFont val="Gotham-Book"/>
      </rPr>
      <t>Cela doit être surveillé et mis en œuvre par une personne désignée.</t>
    </r>
    <r>
      <rPr>
        <sz val="11"/>
        <color theme="1"/>
        <rFont val="Gotham-Book"/>
      </rPr>
      <t xml:space="preserve">
</t>
    </r>
    <r>
      <rPr>
        <sz val="11"/>
        <color rgb="FFFF0000"/>
        <rFont val="Gotham-Book"/>
      </rPr>
      <t xml:space="preserve">LES PERSONNES MALADES OU SYMPTOMATIQUES NE DOIVENT EN AUCUN CAS ENTRER DANS LES INSTALLATIONS D’ENTRAÎNEMENT OU S’ENTRAÎNER
</t>
    </r>
    <r>
      <rPr>
        <sz val="11"/>
        <color theme="1"/>
        <rFont val="Gotham-Book"/>
      </rPr>
      <t xml:space="preserve">
REMARQUE : </t>
    </r>
    <r>
      <rPr>
        <sz val="11"/>
        <color theme="1"/>
        <rFont val="Gotham-Book"/>
      </rPr>
      <t xml:space="preserve"> </t>
    </r>
    <r>
      <rPr>
        <sz val="11"/>
        <color theme="1"/>
        <rFont val="Gotham-Book"/>
      </rPr>
      <t>La liste de vérification des symptômes change au fur et à mesure que nous en savons plus sur le virus.</t>
    </r>
    <r>
      <rPr>
        <sz val="11"/>
        <color theme="1"/>
        <rFont val="Gotham-Book"/>
      </rPr>
      <t xml:space="preserve"> </t>
    </r>
    <r>
      <rPr>
        <sz val="11"/>
        <color theme="1"/>
        <rFont val="Gotham-Book"/>
      </rPr>
      <t>Une liste à jour est également disponible sur le site Web de l’Association médicale canadienne.</t>
    </r>
  </si>
  <si>
    <t>https://www.canada.ca/fr/sante-publique/services/maladies/2019-nouveau-coronavirus/symptomes.html</t>
  </si>
  <si>
    <t>Une signalisation claire des protocoles médicaux et des numéros de contact doit être communiquée à tous les membres et affichée clairement dans l’établissement de formation.</t>
  </si>
  <si>
    <r>
      <rPr>
        <sz val="11"/>
        <color theme="1"/>
        <rFont val="Gotham-Book"/>
      </rPr>
      <t xml:space="preserve">6) Y aura-t-il un protocole sur la </t>
    </r>
    <r>
      <rPr>
        <b/>
        <sz val="11"/>
        <color theme="1"/>
        <rFont val="Gotham-Book"/>
      </rPr>
      <t>désignation par les médecins</t>
    </r>
    <r>
      <rPr>
        <sz val="11"/>
        <color theme="1"/>
        <rFont val="Gotham-Book"/>
      </rPr>
      <t xml:space="preserve"> des personnes à contacter pour signaler les cas suspects et demander des tests et des enquêtes épidémiologiques?</t>
    </r>
  </si>
  <si>
    <t>Les numéros de téléphone du bureau de santé publique local doivent être inscrits dans les protocoles affichés.</t>
  </si>
  <si>
    <r>
      <rPr>
        <sz val="11"/>
        <color theme="1"/>
        <rFont val="Gotham-Book"/>
      </rPr>
      <t>7) Des aires d’isolement seront-elles disponibles sur place en attendant que les membres malades soient traités de manière appropriée?</t>
    </r>
  </si>
  <si>
    <t>Ayez un espace désigné où personne n’est autorisé à moins qu’il ne soit malade et qu’il ne soit en attente de transport. La capacité de surveiller la personne malade doit être mise en place. L’ÉPI applicable doit être disponible dans l’espace d’isolement (masque pour la personne malade et masque, lunettes de protection et gants pour les personnes qui font la surveillance).
L’espace doit être nettoyé et désinfecté après chaque utilisation.
Tous les membres non essentiels doivent éviter la salle d’isolement.</t>
  </si>
  <si>
    <r>
      <rPr>
        <sz val="11"/>
        <color theme="1"/>
        <rFont val="Gotham-Book"/>
      </rPr>
      <t>8) Y aura</t>
    </r>
    <r>
      <rPr>
        <sz val="11"/>
        <color rgb="FF000000"/>
        <rFont val="Gotham-Book"/>
      </rPr>
      <t xml:space="preserve">-t-il des </t>
    </r>
    <r>
      <rPr>
        <b/>
        <sz val="11"/>
        <color rgb="FF000000"/>
        <rFont val="Gotham-Book"/>
      </rPr>
      <t>services de premiers soins</t>
    </r>
    <r>
      <rPr>
        <sz val="11"/>
        <color rgb="FF000000"/>
        <rFont val="Gotham-Book"/>
      </rPr>
      <t xml:space="preserve"> en place? </t>
    </r>
  </si>
  <si>
    <t xml:space="preserve">Si des services sont en place, ils doivent être clairement indiqués.
L’ÉPI applicable doit être disponible dans la zone des premiers soins (masques, lunettes de protection et gants). </t>
  </si>
  <si>
    <r>
      <rPr>
        <sz val="11"/>
        <color theme="1"/>
        <rFont val="Gotham-Book"/>
      </rPr>
      <t>9) S’il y a</t>
    </r>
    <r>
      <rPr>
        <b/>
        <sz val="11"/>
        <color theme="1"/>
        <rFont val="Gotham-Black"/>
      </rPr>
      <t xml:space="preserve"> des installations médicales ou des salles de traitement désignées</t>
    </r>
    <r>
      <rPr>
        <b/>
        <sz val="11"/>
        <color theme="1"/>
        <rFont val="Gotham-Book"/>
      </rPr>
      <t>,</t>
    </r>
    <r>
      <rPr>
        <sz val="11"/>
        <color rgb="FF000000"/>
        <rFont val="Gotham-Book"/>
      </rPr>
      <t xml:space="preserve"> les numéros de téléphone et les procédures seront-ils clairement visibles?</t>
    </r>
    <r>
      <rPr>
        <sz val="11"/>
        <color rgb="FF000000"/>
        <rFont val="Gotham-Book"/>
      </rPr>
      <t xml:space="preserve"> </t>
    </r>
  </si>
  <si>
    <t>Amélioration</t>
  </si>
  <si>
    <t>Si des aires de traitement sont disponibles, les athlètes et le personnel ou les entraîneurs non essentiels doivent éviter ces zones.
Le nombre d’athlètes et de thérapeutes dans la zone de traitement doit être maintenu au minimum pour se conformer aux lignes directrices en matière de distanciation physique.
Les athlètes et le personnel doivent se laver les mains à leur entrée dans la pièce. 
Le personnel thérapeutique et médical doit se désinfecter les mains avant et après chaque patient, avant et après une pause, et à la fin de la journée.
Les seuls linges autorisés sont les serviettes à usage unique.
Les lits doivent être couverts par des rouleaux de papier de traitement qui sont changés entre les patients.
Les lits de traitement et tout l’équipement utilisé doivent être désinfectés entre chaque athlète.
Les athlètes doivent attendre à l’extérieur de la zone de traitement jusqu’à ce que le thérapeute ou le médecin soit en mesure de les voir.
Pour le traitement manuel, par exemple, le massage et la physiothérapie, l’athlète et le thérapeute doivent porter des masques.
Les praticiens ne doivent PAS se rendre aux installations s’ils ne se sentent pas bien. Les patients présentant des symptômes semblables à ceux de la COVID-19 doivent être évalués par un médecin et ne pourront se rendre à cet endroit avant d’avoir reçu l’autorisation du médecin.
Toutes les zones cliniques seront nettoyées et assainies conformément aux règlements de Santé Canada en vigueur à ce moment. 
(Les athlètes malades ne peuvent PAS se faire soigner avant d’avoir obtenu l’autorisation d’un médecin, sauf en cas d’urgence)
Le niveau des soins médicaux offerts dans le club en cas d’urgence sera dicté par les règlements de santé publique en vigueur à ce moment.
Si un traitement médical est autorisé, suivez les protocoles ci-dessous en fonction du niveau de risque de l’outil d’évaluation des risques :
Risque élevé – Télémédecine et éviter tout traitement manuel non essentiel.
Risque moyen – Il est préférable d’utiliser la télémédecine, des consultations à une distance de 2 m si possible. Pour les traitements essentiels, un seul thérapeute doit être utilisé et un masque doit être porté comme il est indiqué ci-dessus.
Faible risque – Comme à l’habitude.</t>
  </si>
  <si>
    <t>10) Y aura-t-il un protocole clair pour l’élimination des matières souillées?</t>
  </si>
  <si>
    <t>Toutes les serviettes à usage unique doivent être immédiatement placées dans un grand sac en plastique et lavées à la fin de chaque journée.
Toute personne manipulant les serviettes ou des déchets dangereux doit porter des gants.
Toutes les matières biologiques dangereuses doivent être gérées conformément aux règlements normalement en vigueur sur les matières biologiques dangereuses et les objets tranchants.</t>
  </si>
  <si>
    <t>11) s’il y a des établissements médicaux ou des salles de traitement désignés, un calendrier de nettoyage sera-t-il établi pour s’assurer que le lieu et l’équipement médicaux sont propres et hygiéniques? Il est fortement recommandé de nettoyer régulièrement les surfaces et tout équipement avec du désinfectant avant, pendant (entre les athlètes) et entre chaque groupe d’entraînement.</t>
  </si>
  <si>
    <t xml:space="preserve">Un registre de nettoyage détaillé doit être conservé. OBLIGATOIRE SI UNE INSTALLATION MÉDICALE EST EN PLACE.
Les exigences de nettoyage pour le virus de la COVID-19 sont les mêmes que celles pour les autres virus.
Les produits de nettoyage et les désinfectants régulièrement utilisés dans les hôpitaux et les établissements de soins de santé sont suffisamment puissants pour éliminer le coronavirus et empêcher sa propagation. Le nettoyage des surfaces visiblement souillées, suivi d’une désinfection, est recommandé pour la prévention de la COVID-19 et d’autres maladies respiratoires virales. </t>
  </si>
  <si>
    <t>https://www.canada.ca/fr/sante-canada/services/medicaments-produits-sante/desinfectants/covid-19.html</t>
  </si>
  <si>
    <t>Gestion des cas nouveaux ou soupçonnés</t>
  </si>
  <si>
    <t>1) Le plan comprendra-t-il des ressources et des protocoles pour gérer toutes les interventions de santé publique qui seraient nécessaires si les athlètes ou le personnel/les bénévoles étaient infectés et se sentaient mal?</t>
  </si>
  <si>
    <t>Comme mentionné ci-dessus, cette mesure devrait inclure des protocoles pour permettre :
Dépistage précoce et identification
Isolement immédiat de toute personne malade
Dispositions appropriées (à domicile, dépistage de la santé publique, médecin, hôpital) selon les exigences de l’état clinique
Test : sera probablement géré par un médecin ou la santé publique, sauf dans un environnement de haut niveau
Suivi et recherche des contacts</t>
  </si>
  <si>
    <t xml:space="preserve">2) Le plan comprendra-t-il des protocoles permettant d’aviser tous les participants d’une éventuelle exposition à la COVID-19 si des cas suspects ou confirmés sont identifiés? </t>
  </si>
  <si>
    <t>Il est essentiel de tenir un registre détaillé de tous les athlètes, membres du personnel et bénévoles qui fréquentent le club, de leurs heures d’arrivée et de départ à l’entraînement, de l’équipement utilisé et des éventuels compagnons de voyage.
Le registre doit être numérique et facilement accessible pour consultation (p. ex., Google Sheets).</t>
  </si>
  <si>
    <r>
      <rPr>
        <sz val="11"/>
        <color theme="1"/>
        <rFont val="Gotham-Book"/>
      </rPr>
      <t xml:space="preserve">3) Y aura-t-il un mécanisme établi pour la collaboration et la coordination avec </t>
    </r>
    <r>
      <rPr>
        <b/>
        <sz val="11"/>
        <color theme="1"/>
        <rFont val="Gotham-Book"/>
      </rPr>
      <t>la santé publique locale et le secteur des parcs et loisirs</t>
    </r>
    <r>
      <rPr>
        <sz val="11"/>
        <color theme="1"/>
        <rFont val="Gotham-Book"/>
      </rPr>
      <t xml:space="preserve"> dans le cas où de nouveaux cas surviendraient?</t>
    </r>
  </si>
  <si>
    <t>L’autorité désignée DOIT être en mesure de réagir immédiatement et avoir le pouvoir de mettre en œuvre toute modification immédiatement.
Il peut être utile pour une petite équipe de décision de crise de la COVID-19 de prendre ces décisions.</t>
  </si>
  <si>
    <r>
      <rPr>
        <sz val="11"/>
        <color theme="1"/>
        <rFont val="Gotham-Book"/>
      </rPr>
      <t>6) Y aura</t>
    </r>
    <r>
      <rPr>
        <sz val="11"/>
        <color theme="1"/>
        <rFont val="Gotham-Book"/>
      </rPr>
      <t xml:space="preserve">-t-il des dispositions pour activer une </t>
    </r>
    <r>
      <rPr>
        <b/>
        <sz val="11"/>
        <color theme="1"/>
        <rFont val="Gotham-Book"/>
      </rPr>
      <t>équipe des opérations stratégiques</t>
    </r>
    <r>
      <rPr>
        <sz val="11"/>
        <color theme="1"/>
        <rFont val="Gotham-Book"/>
      </rPr>
      <t xml:space="preserve"> si l’on soupçonne un cas de COVID-19 en lien avec le club? </t>
    </r>
  </si>
  <si>
    <t>7) Les entraîneurs, le personnel et les bénévoles suivront-ils une formation sur les procédures de sécurité personnelle et les mesures d’atténuation des risques (y compris celles énumérées dans cette liste de vérification)?</t>
  </si>
  <si>
    <t>Communication</t>
  </si>
  <si>
    <r>
      <rPr>
        <sz val="11"/>
        <color theme="1"/>
        <rFont val="Gotham-Book"/>
      </rPr>
      <t>1) Y aura</t>
    </r>
    <r>
      <rPr>
        <sz val="11"/>
        <color theme="1"/>
        <rFont val="Gotham-Book"/>
      </rPr>
      <t xml:space="preserve">-t-il une stratégie de communication sur l’atténuation des risques en ce qui concerne la COVID-19? </t>
    </r>
  </si>
  <si>
    <t>Cette stratégie doit être mise en place avant la réouverture de l’entraînement.</t>
  </si>
  <si>
    <t>Les photos des athlètes et des entraîneurs sur les médias sociaux qui ne respectent pas les règlements de santé publique pourraient entraîner la fermeture des installations.</t>
  </si>
  <si>
    <t>Somme des mesures d’atténuation</t>
  </si>
  <si>
    <t>Pointage d’atténuation</t>
  </si>
  <si>
    <t>%</t>
  </si>
  <si>
    <t>Total</t>
  </si>
  <si>
    <t>Recommandée</t>
  </si>
  <si>
    <t>Améliorée</t>
  </si>
  <si>
    <t>Specific Measures %</t>
  </si>
  <si>
    <t>Specific Measures Score</t>
  </si>
  <si>
    <t>Max Spec Measures Score</t>
  </si>
  <si>
    <t>Risk Comms %</t>
  </si>
  <si>
    <t>Risk Comms Score</t>
  </si>
  <si>
    <t>Comments</t>
  </si>
  <si>
    <t>Max Risk Comms Score</t>
  </si>
  <si>
    <t>Mandatory Measures
DO NOT CHANGE</t>
  </si>
  <si>
    <t>Highly Recommended Measures
DO NOT CHANGE</t>
  </si>
  <si>
    <t>Enhanced Measures
DO NOT CHANGE</t>
  </si>
  <si>
    <t>Total score
DO NOT CHANGE</t>
  </si>
  <si>
    <t>Staff Knowledge %</t>
  </si>
  <si>
    <t>Staff Knowledge Score</t>
  </si>
  <si>
    <t>Max Staff Score</t>
  </si>
  <si>
    <t>Logistics %</t>
  </si>
  <si>
    <t>Logistics Score</t>
  </si>
  <si>
    <t>Max Logistics Score</t>
  </si>
  <si>
    <t>Risk Rating</t>
  </si>
  <si>
    <t>Stakeholder %</t>
  </si>
  <si>
    <t>Stakeholder Score</t>
  </si>
  <si>
    <t>Max Stakeholder Score</t>
  </si>
  <si>
    <t>MSO Contact</t>
  </si>
  <si>
    <t>CSI/CSC Contact</t>
  </si>
  <si>
    <t>Response Sent</t>
  </si>
  <si>
    <t>Mitigation Score</t>
  </si>
  <si>
    <t>Overall Risk</t>
  </si>
  <si>
    <t>Descriptor</t>
  </si>
  <si>
    <t>Total Points Available</t>
  </si>
  <si>
    <t>Maybe Questions</t>
  </si>
  <si>
    <t>Maybe / In Progress</t>
  </si>
  <si>
    <t>No / Not Considered</t>
  </si>
  <si>
    <t>Yes / Completed</t>
  </si>
  <si>
    <t>Risk Descriptors</t>
  </si>
  <si>
    <t>HIGH</t>
  </si>
  <si>
    <t>Overall risk of transmission and further spread of COVID-19 in relation to the resumption of group training is considered high. Recommend significant efforts to improve both mitigation measures and reduce risk of transmission (decrease risk assessment score).</t>
  </si>
  <si>
    <t>LOW</t>
  </si>
  <si>
    <t>Overall risk of transmission and further spread of COVID-19 in relation to the resumption of group training is considered low. Recommend checking whether mitigation measures can be strengthened.</t>
  </si>
  <si>
    <t>MODERATE</t>
  </si>
  <si>
    <t>Overall risk of transmission and further spread of COVID-19 in relation to the resumption of group training is considered moderate. Recommend significant efforts to improve mitigation measures or reduce risk of transmission (decrease risk assessment score).</t>
  </si>
  <si>
    <t>VERY HIGH</t>
  </si>
  <si>
    <t>Overall risk of transmission and further spread of COVID-19 in relation to the resumption of group training is considered very high.</t>
  </si>
  <si>
    <t>VERY LOW</t>
  </si>
  <si>
    <t>Overall risk of transmission and further spread of COVID-19 in relation to gathering for training is considered very low.</t>
  </si>
  <si>
    <t>MSO Affiliation</t>
  </si>
  <si>
    <t>CMO</t>
  </si>
  <si>
    <t>e-mail</t>
  </si>
  <si>
    <t>Canadian Olympic Committee</t>
  </si>
  <si>
    <t>Dr. Mike Wilkinson</t>
  </si>
  <si>
    <t>mwilkinson@olympic.ca</t>
  </si>
  <si>
    <t>Canadian Paralympic Committee</t>
  </si>
  <si>
    <t>Dr. Andy Marshall</t>
  </si>
  <si>
    <t>amarshall@paralympic.ca</t>
  </si>
  <si>
    <t>CSI/CSC Affiliations</t>
  </si>
  <si>
    <t>CSC-Atlantic</t>
  </si>
  <si>
    <t>CSC-Manitoba</t>
  </si>
  <si>
    <t>CSC-Saskatchewan</t>
  </si>
  <si>
    <t>CSI-Calgary</t>
  </si>
  <si>
    <t>Dr. Brian Benson</t>
  </si>
  <si>
    <t>bbenson@csicalgary.ca</t>
  </si>
  <si>
    <t>CSI-Ontario</t>
  </si>
  <si>
    <t>Dr. Doug Richards</t>
  </si>
  <si>
    <t>drichards@csiontario.ca</t>
  </si>
  <si>
    <t>CSI-Pacific</t>
  </si>
  <si>
    <t>Dr. Paddy McCluskey</t>
  </si>
  <si>
    <t>pmccluskey@csipacific.ca</t>
  </si>
  <si>
    <t>INS-Quebec</t>
  </si>
  <si>
    <t>Dr. Suzanne Leclerc</t>
  </si>
  <si>
    <t>sleclerc@insquebec.org</t>
  </si>
  <si>
    <t>Isolation %</t>
  </si>
  <si>
    <t>Isolation Score</t>
  </si>
  <si>
    <t>Max Isolation Score</t>
  </si>
  <si>
    <t>Timestamp</t>
  </si>
  <si>
    <t>Sport Organization Name</t>
  </si>
  <si>
    <t>Name of person completing this NSO Risk Assessment:</t>
  </si>
  <si>
    <t>Name of NSO communications liaison:</t>
  </si>
  <si>
    <t>Will the training be held in a region that has documented active local transmission of COVID-19 (community spread) in the last 14 days?</t>
  </si>
  <si>
    <t>Will the training be held in venues/facilities with access by multiple groups?</t>
  </si>
  <si>
    <t>Will the group include team members relocating from areas outside the training location that have documented active local transmission of COVID-19 (community spread)?</t>
  </si>
  <si>
    <t>Will the group include participants (athletes or coaches) at higher risk of severe COVID-19 disease (e.g., people over 65 years of age or people with underlying health conditions)?</t>
  </si>
  <si>
    <t>Is the training considered at higher risk of spread for COVID-19 (eg, contact sport, indirect contact through training equipment eg balls, landing pits etc)?</t>
  </si>
  <si>
    <t>Will the training be held indoors?</t>
  </si>
  <si>
    <t>Have the relevant  staff been informed about the latest available guidance on the COVID-19 outbreak  (official web resources available from BCCDC, WHO, CDC, ECDC, UN, local public health authorities)? And are the staff committed to following the available guidance?</t>
  </si>
  <si>
    <t>Are organizers aware of global and local daily situation reports as provided by local, provincial, national and international public health authorities?</t>
  </si>
  <si>
    <t>Do the  responsible staff understand the risks and transmission routes of COVID-19, the steps that training attendees can take to limit spread, the recognized best-practices (including respiratory etiquette, hand hygiene, physical distancing, etc.), and the travel restrictions from different regions that may affect the team gathering to train?</t>
  </si>
  <si>
    <t>Will there be daily health checks of athletes/staff?</t>
  </si>
  <si>
    <t>Will the athletes be separated from other groups, to limit transmission? Are teams in self-contained groups?</t>
  </si>
  <si>
    <t>Are there measures in place to limit the sharing of equipment, water bottles, towels, etc.?</t>
  </si>
  <si>
    <t>Will athletes have closed containers to allow for the safe disposal or storing of all hygienic materials (e.g. tissues, towels, etc.)?</t>
  </si>
  <si>
    <t>Will the facility have designated equipment, lockers and stalls for each athlete?</t>
  </si>
  <si>
    <t>Do common areas provided allow for physical distancing between athletes (minimum of 2 metres)?</t>
  </si>
  <si>
    <t>Have pre-travel health checks been performed on all athletes to ensure no recent illnesses, and underlying co-morbidities, medications, allergies, etc. are documented?</t>
  </si>
  <si>
    <t>Has a contingency medical response plan for COVID-19 been developed for team?</t>
  </si>
  <si>
    <t>Does the contingency medical response plan include information about how team members access the healthcare system virtually or in person (e.g. Team Doc, CMO, GP, Chief Therapist)?</t>
  </si>
  <si>
    <t>Is there an Emergency COVID-19 Outbreak Response Coordinator with defined roles and responsibilities, coordinating the health preparedness and response planning for any cases or contact?</t>
  </si>
  <si>
    <t xml:space="preserve">Has the medical lead liaised with or requested support from local public health authorities? </t>
  </si>
  <si>
    <t>Have the organizers and facility managers acquired the Personal Protective Equipment (e.g. masks, gloves, gowns) to help reduce the risk of transmission of COVID-19?</t>
  </si>
  <si>
    <t>Have the organizers and facility managers acquired hand sanitizer and alcohol rubs/gels, tissues, frequently replaced soap canisters and closed bins for safe disposal of hygienic materials (e.g. tissues, towels, sanitary products) in washrooms and changing rooms?</t>
  </si>
  <si>
    <t>Have the organizers and facility managers acquired hand sanitizers and alcohol rubs for all training room entrances and throughout the venue?</t>
  </si>
  <si>
    <t>Is there a procedure for athletes / staff to clearly identify whom to contact, and how to do so, if they or other participants feel unwell or shows signs of an acute respiratory infection in the DTE?</t>
  </si>
  <si>
    <t>Is there a protocol on whom medical should contact to report suspected cases, and request testing and epidemiological investigations, if someone is feeling unwell or showing signs of respiratory infection?</t>
  </si>
  <si>
    <t>Are first-aid services or other medical services in place and equipped to support patients with respiratory symptoms?</t>
  </si>
  <si>
    <t>Are there isolation rooms available onsite until patients are dealt with appropriately?</t>
  </si>
  <si>
    <t>Are there any designated medical facilities that manage patients with COVID-19 infection in the region? Are contact numbers and procedures clearly visible?</t>
  </si>
  <si>
    <t>Are there transportation services with trained medical professionals available to transport critically ill patients with severe acute respiratory infections to a hospital if necessary?</t>
  </si>
  <si>
    <t xml:space="preserve">Has a cleaning schedule been developed to ensure the venue and equipment is clean and hygienic – wiping surfaces and any equipment regularly with disinfectant is strongly recommended (before, during ( between athletes) and between each training group)? </t>
  </si>
  <si>
    <t>Are there established screening measures, including temperature checks and morning monitoring in place for participants before arriving at the DTE and on-site medical facilities (first-aid points)? (Please specify in Comments what these screening measures include)</t>
  </si>
  <si>
    <t>If the addition of screening measures is in progress or completed, please specify what these measures include.</t>
  </si>
  <si>
    <t>Is the province, in which your training facility is located, conducting COVID-19 laboratory diagnostic tests for asymptomatic screening?</t>
  </si>
  <si>
    <t xml:space="preserve"> If the province is conducting diagnostic tests for asymptomatic screening, please specify the type of COVID-19 diagnostic test used. (e.g. Nasal swabs vs serology)</t>
  </si>
  <si>
    <t>Does the local community have a regional public health emergency preparedness and response plan that can cope with the influx of athletes and address severe respiratory diseases, including COVID-19?</t>
  </si>
  <si>
    <t xml:space="preserve">Is there a preliminary agreement with the local health facility on protocols to handover care for any serious COVID-19 cases connected with the training resumption that require hospitalization? </t>
  </si>
  <si>
    <t>Does the medical response plan for the DTE include resources and protocols for managing all public health interventions that would be necessary, and for supporting the regional public health authorities if participants are infected and become unwell.</t>
  </si>
  <si>
    <t>Does the medical response plan include protocols to notify all participants of possible exposure to COVID-19 if staff are made aware of any suspected or confirmed cases that attended training?</t>
  </si>
  <si>
    <t>Are isolation arrangements in place in the event of a public health emergency, such as a cluster of suspected and confirmed cases of COVID-19 within the team?</t>
  </si>
  <si>
    <t>Do these isolation arrangements include family and team mates?</t>
  </si>
  <si>
    <t>Do these arrangements include funding for isolation accommodations?</t>
  </si>
  <si>
    <t>Do these isolation arrangements include sufficient equipment (e.g. personal protective equipment, sanitation supplies etc.)?</t>
  </si>
  <si>
    <t>Do these arrangements include training of extra staff if needed?</t>
  </si>
  <si>
    <t>Is there an established mechanism for collaboration and coordination with the local public health and recreation / parks sectors in the instance that any new COVID-19 cases arise?</t>
  </si>
  <si>
    <t>Are there agreed, clear and easily understood processes in place for reporting to external multi-sectoral stakeholders (eg CPC, COC, OTP, NF etc ) and disseminating risk communication messages (Media)?</t>
  </si>
  <si>
    <t>Is there a decision-making authority/body and an agreed procedure to modify, restrict, postpone, or cancel the return to training related to the evolving COVID-19 outbreak?</t>
  </si>
  <si>
    <t>Are there arrangements to activate a strategic health operations team if there are suspected COVID-19 cases in connection with the training center or institute?</t>
  </si>
  <si>
    <t>Have coaches and staff undergone training and exercises on personal safety procedures and emergency mitigation measures (including those specifically listed in this checklist)?</t>
  </si>
  <si>
    <t>Is there a risk mitigation communication strategy in regard to COVID-19?</t>
  </si>
  <si>
    <t>Is there a designated person(s) to lead media activities and tasked with managing all external communications with national and international government officials, the general public, and the media?</t>
  </si>
  <si>
    <t>Is there a process for monitoring of national and international media and social media established for rumours to be able to counter them early?</t>
  </si>
  <si>
    <t>If there is a process to limit misinformation, please explain what protocols are in place for counter-messaging.</t>
  </si>
  <si>
    <t xml:space="preserve">Has coordination been set up with major official media channels and social media sites so that messaging can be coordinated with, and assisted by, the platforms to provide targeted messaging if needed (including messaging to counter fake news and rumours, and proactive messaging about the status of the team training, including changes)? </t>
  </si>
  <si>
    <t>Has public health advice on clinical features of COVID-19, preventive measures, especially respiratory etiquette, hand hygiene practices, and physical distancing, been shared with all staff, athletes, and personnel of all relevant facilities?</t>
  </si>
  <si>
    <t>Has information on the at-risk populations been provided to all athletes, and others, so they may make an informed decision on their attendance, based on their personal risks?</t>
  </si>
  <si>
    <t>Has public advice included information on the meaning of the following measures: quarantine, self-isolation and self-monitoring?</t>
  </si>
  <si>
    <t>Email Address</t>
  </si>
  <si>
    <t>Name of the CSI / CSC with whom you are most closely affiliated.</t>
  </si>
  <si>
    <t>Name of the city in which the training activities will occur.</t>
  </si>
  <si>
    <t>Is this survey being completed on behalf of Olympic or Paralympic sport? Please select the appropriate Multi-sport Organization.</t>
  </si>
  <si>
    <t>What specific plans will you implement to enhance the understanding, amongst your staff (including venue support staff), of the current COVID-19 situation?</t>
  </si>
  <si>
    <t>What specific measures will you take to reduce the risk for athletes and staff? Be sure to be venue-specific.</t>
  </si>
  <si>
    <t>What specific strategies are you preparing in order to respond effectively to emergencies? Please include any additional screening measures you will implement and the type of diagnostic tests (if any) that are being utilized to screen asymptomatic individuals.</t>
  </si>
  <si>
    <t>What specific arrangements are in place to isolate athletes or staff if required?</t>
  </si>
  <si>
    <t>What specific plans are you making to enhance communication and collaboration with your partner organizations?</t>
  </si>
  <si>
    <t>What specific policies and procedures will improve the coordination of logistics between agencies?</t>
  </si>
  <si>
    <t>What specific action will be taken to communicate the risks associated with training during the COVID-19 pandemic? What processes will limit the impact of misinformation from other sources?</t>
  </si>
  <si>
    <t>What specific steps will you take to keep athletes and staff fully apprised of current public health information regarding COVID-19?</t>
  </si>
  <si>
    <t>EAP %</t>
  </si>
  <si>
    <t>EAP Score</t>
  </si>
  <si>
    <t>Max EAP Score</t>
  </si>
  <si>
    <t>Public Health %</t>
  </si>
  <si>
    <t>Public Health Score</t>
  </si>
  <si>
    <t>Max Public Health Score</t>
  </si>
  <si>
    <t>Oui (1)/
Non (0)</t>
  </si>
  <si>
    <t>Le club tiendra-t-il des séances d’entraînement à l’intérieur 
(p. ex., poids)?</t>
  </si>
  <si>
    <r>
      <t xml:space="preserve">TOUS les cas possibles devront être signalés à la santé publique conformément à la réglementation sur la COVID-19 (COVID-19 est une maladie à déclaration immédiate obligatoire).
Tous les utilisateurs des installations (autres clubs, sports, etc.) devront être avisés de la situation en même temps que la santé publique.
</t>
    </r>
    <r>
      <rPr>
        <sz val="11"/>
        <color rgb="FFFF0000"/>
        <rFont val="Gotham-Book"/>
      </rPr>
      <t>REMARQUE : SI UN CAS DE COVID-19 EST CONFIRMÉ DANS LE CLUB, IL EST FORT PROBABLE QUE L’ENSEMBLE DES INSTALLATIONS SOIT IMMÉDIATEMENT FERMÉ PAR LA SANTÉ PUBLIQUE JUSQU’À CE QUE TOUTES LES ENQUÊTES AIENT ÉTÉ EFFECTUÉES ET QU’IL SOIT JUGÉ SÉCURITAIRE DE LE ROUVRIR</t>
    </r>
  </si>
  <si>
    <t>Activité(s) sanctionnée(s) sont</t>
  </si>
  <si>
    <t>Date(s) de l'activité</t>
  </si>
  <si>
    <t>Numéro de la personne-ressource à la santé publique (provinciale)</t>
  </si>
  <si>
    <t>Nom du responsable des communications (si applicable)</t>
  </si>
  <si>
    <t>Nom du chef médical (si applicable)</t>
  </si>
  <si>
    <t>Nom du responsable de l’exploitation (si applicable)</t>
  </si>
  <si>
    <t>L’entraînement aura-t-il lieu dans des installations accessibles à plusieurs groupes ou d’autres clubs en même temps?</t>
  </si>
  <si>
    <t>Stratégies d'atténuation des risques : Veillez à inclure une description des mesures que vous prendrez pour atténuer le risque.</t>
  </si>
  <si>
    <t>Est-ce que des membres du club proviendront de régions extérieures  ayant enregistré une transmission locale active de COVID-19 (propagation communautaire)?</t>
  </si>
  <si>
    <t>L’entraînement aura-t-il lieu dans une région  ayant enregistré une transmission locale active de COVID-19 (propagation communautaire) au cours des 14 derniers jours?</t>
  </si>
  <si>
    <r>
      <t>Est-ce que des membres du club proviendront de régions extérieures</t>
    </r>
    <r>
      <rPr>
        <b/>
        <sz val="16"/>
        <color rgb="FFFF0000"/>
        <rFont val="Gotham-Book"/>
      </rPr>
      <t xml:space="preserve"> </t>
    </r>
    <r>
      <rPr>
        <b/>
        <sz val="16"/>
        <rFont val="Gotham-Book"/>
      </rPr>
      <t>ayant enregistré une transmission locale active de COVID-19 (propagation communautaire)?</t>
    </r>
  </si>
  <si>
    <r>
      <t>Les membres du club provenant de l’extérieur</t>
    </r>
    <r>
      <rPr>
        <b/>
        <sz val="16"/>
        <color theme="1"/>
        <rFont val="Gotham-Book"/>
      </rPr>
      <t xml:space="preserve"> doivent s’isoler pendant 14 jours (pour minimiser le risque d’introduire le virus de la COVID-19 depuis l’extérieur du groupe).</t>
    </r>
  </si>
  <si>
    <t>Par exemple, si vous êtes en mesure de restreindre ou d'éliminer l'accès des personnes à haut risque au club - répondez NON.</t>
  </si>
  <si>
    <t>Par exemple, êtes-vous en mesure de restreindre ou de programmer l'accès aux installations à des groupes limités ?</t>
  </si>
  <si>
    <r>
      <t>Par exemple, si tous les entraînements se déroulent à la maison à distan</t>
    </r>
    <r>
      <rPr>
        <b/>
        <sz val="16"/>
        <rFont val="Gotham-Book"/>
      </rPr>
      <t>ce via une plateforme (Zoom ou autre)</t>
    </r>
    <r>
      <rPr>
        <b/>
        <sz val="16"/>
        <color theme="1"/>
        <rFont val="Gotham-Book"/>
      </rPr>
      <t xml:space="preserve">  - répondez NON.</t>
    </r>
  </si>
  <si>
    <t xml:space="preserve">Par exemple, si l'entraînement est limité à un seul athlète, répondez NON, si 2 athlètes ou plus sont autorisés à participer - répondez OUI._x000D_
 </t>
  </si>
  <si>
    <t>TOUTE transgression des règles met en danger le club, la communauté sportive et la collectivité locale.
Les règles et les conséquences doivent être clairement communiquées et acceptées par écrit à l’avance par tous les participants.
À titre de rappel, des affiches d’information doivent être installées prêts des installations.
Les conséquences doivent être immédiates et comprendre l’interdiction immédiate et jusqu’à nouvel ordre à l’entraînement.</t>
  </si>
  <si>
    <t xml:space="preserve">3) Les conseils à l’intention du public, notamment les informations sur la signification des mesures suivantes, seront-ils partagés : quarantaine, auto-isolement et auto-surveillance? </t>
  </si>
  <si>
    <t>2) Y aura-t-il des mesures d’auto-évaluation ou d’auto-surveillance quotidienne pour les athlètes/entraîneurs/membres du personnel/bénévoles?</t>
  </si>
  <si>
    <r>
      <t xml:space="preserve">3) Des </t>
    </r>
    <r>
      <rPr>
        <b/>
        <sz val="11"/>
        <color theme="1"/>
        <rFont val="Gotham-Book"/>
      </rPr>
      <t>mesures de signalement et d’enregistrement</t>
    </r>
    <r>
      <rPr>
        <sz val="11"/>
        <color theme="1"/>
        <rFont val="Gotham-Book"/>
      </rPr>
      <t xml:space="preserve"> seront-elles mises en place pour l’auto-évaluation quotidienne de TOUS les participants avant leur arrivée à l'entraînement?  </t>
    </r>
  </si>
  <si>
    <t xml:space="preserve">Tous les athlètes DOIVENT avoir leurs propres bouteilles d’eau, serviettes, etc. Les bouteilles d’eau doivent être remplies à la maison. 
</t>
  </si>
  <si>
    <t>2) L’accès au site d'entraînement sera-t-il contrôlé et réglementé?</t>
  </si>
  <si>
    <t>L' installation doit être déverrouillé par le personnel désigné AVANT l’arrivée de tout groupe d’entraînement et verrouillé après le départ du dernier groupe.
Lors de l’ouverture et de la fermeture, la personne désignée doit s’assurer que toutes les surfaces sont propres et que toutes les surfaces dures et utilisées régulièrement sont lavées, et que toutes les poignées de porte, etc., sont essuyées comme précisé ci-dessous.
Les aires pour bateaux séparées utilisées par différents groupes dans le même bâtiment doivent être physiquement séparées les unes des autres (de grandes feuilles de plexiglas sont une solution).</t>
  </si>
  <si>
    <t>Dans la mesure du possible, la circulation doit être À SENS UNIQUE et comporter des entrées et des sorties contrôlées distinctes.
L’entrée doit être contrôlée pour s’assurer que la règle de 2 m est appliquée pendant que les athlètes prennent l’équipement.
Les voies de circulation doivent être clairement indiquées : affiches ou ruban adhésif.
Les athlètes doivent apporter l’équipement directement à l’aire d’entraînement et entreprendre immédiatement l’activité en respectant la règle des 2 mètres.
Après avoir terminé l’entraînement, les athlètes doivent immédiatement prendre l’équipement et le nettoyer avec du savon ou de l’eau ou un désinfectant approuvé (voir ci-dessous).
Remettez immédiatement l’équipement dans l’aire d’entreposage.
L’athlète doit quitter immédiatement l’aire d’entraînement. Ils doivent prendre leur douche, se changer et discuter avec leur entraîneur à leur domicile.</t>
  </si>
  <si>
    <t>Des stations de lavage des mains permanentes ou portables doivent être placées dans un endroit visible et accessible à l’entrée et à la sortie de l’installation.
Des serviettes en papier avec une poubelle munie d’un couvercle doivent être fournies.
Les savons doivent être réapprovisionnés et vérifiés régulièrement.
Les stations doivent être nettoyées et désinfectées régulièrement au moins deux fois par jour ou plus souvent, au besoin.</t>
  </si>
  <si>
    <t>Des désinfectants pour les mains et des désinfectants à base d’alcool doivent être placés à l’entrée et dans l’ensemble du site.
Des poubelles fermées munies d’un sac en plastique jetable, pour l’élimination des mouchoirs et des serviettes en papier doivent être prévues.
Les responsables du nettoyage qui se débarrassent des sacs poubelles et qui nettoient l’installation DOIVENT être munis de gants en caoutchouc et doivent avoir une quantité suffisante de fournitures de nettoyage.</t>
  </si>
  <si>
    <t>Les bouteilles d’eau et les collations pour l’entraînement doivent être conservées dans des sacs scellés pendant la pratique.
Chaque athlète et entraîneur doit disposer de son propre sac muni d’une fermeture éclair pour se débarrasser des mouchoirs et des emballages de gel usagés, etc. Ces sacs doivent être jetés soit à la maison, soit dans les poubelles avec couvercle de l’établissement.</t>
  </si>
  <si>
    <r>
      <rPr>
        <b/>
        <sz val="11"/>
        <color theme="1"/>
        <rFont val="Gotham-Black"/>
      </rPr>
      <t>REMARQUE :</t>
    </r>
    <r>
      <rPr>
        <b/>
        <sz val="11"/>
        <color theme="1"/>
        <rFont val="Gotham-Black"/>
      </rPr>
      <t xml:space="preserve"> </t>
    </r>
    <r>
      <rPr>
        <b/>
        <sz val="11"/>
        <color theme="1"/>
        <rFont val="Gotham-Black"/>
      </rPr>
      <t>Il a été démontré que le virus de la COVID-19 peut vivre de 2 à 5 jours sur le verre et les plastiques durs, de 3 à 5 jours sur le métal et 4 jours sur le bois, sans lavage ni désinfection.</t>
    </r>
    <r>
      <rPr>
        <sz val="11"/>
        <color theme="1"/>
        <rFont val="Gotham-Book"/>
      </rPr>
      <t xml:space="preserve">
</t>
    </r>
    <r>
      <rPr>
        <sz val="11"/>
        <color theme="1"/>
        <rFont val="Gotham-Book"/>
      </rPr>
      <t>TOUT l’équipement doit être nettoyé entre les séances.</t>
    </r>
    <r>
      <rPr>
        <sz val="11"/>
        <color theme="1"/>
        <rFont val="Gotham-Book"/>
      </rPr>
      <t xml:space="preserve">
</t>
    </r>
    <r>
      <rPr>
        <sz val="11"/>
        <color theme="1"/>
        <rFont val="Gotham-Book"/>
      </rPr>
      <t>Tout l’équipement doit être lavé avec du détergent et de l’eau avec une brosse et une éponge.</t>
    </r>
    <r>
      <rPr>
        <sz val="11"/>
        <color theme="1"/>
        <rFont val="Gotham-Book"/>
      </rPr>
      <t xml:space="preserve">
</t>
    </r>
    <r>
      <rPr>
        <sz val="11"/>
        <color theme="1"/>
        <rFont val="Gotham-Book"/>
      </rPr>
      <t>L’équipement de nettoyage doit être rincé après le lavage et entreposé dans un endroit accessible.</t>
    </r>
    <r>
      <rPr>
        <sz val="11"/>
        <color theme="1"/>
        <rFont val="Gotham-Book"/>
      </rPr>
      <t xml:space="preserve">
</t>
    </r>
    <r>
      <rPr>
        <sz val="11"/>
        <color theme="1"/>
        <rFont val="Gotham-Book"/>
      </rPr>
      <t>L’équipement doit être doté d’un système d’étiquetage indiquant qu’il a été nettoyé et assaini.</t>
    </r>
    <r>
      <rPr>
        <sz val="11"/>
        <color theme="1"/>
        <rFont val="Gotham-Book"/>
      </rPr>
      <t xml:space="preserve">
</t>
    </r>
    <r>
      <rPr>
        <sz val="11"/>
        <color theme="1"/>
        <rFont val="Gotham-Book"/>
      </rPr>
      <t>Le registre de nettoyage doit être conservé et signé par l’athlète entre chaque séance (il peut être rempli au moment du départ ou de la sortie).</t>
    </r>
  </si>
  <si>
    <r>
      <rPr>
        <b/>
        <sz val="11"/>
        <color theme="1"/>
        <rFont val="Gotham-Black"/>
      </rPr>
      <t>Si l’athlète effectue l’ajustement :</t>
    </r>
    <r>
      <rPr>
        <b/>
        <sz val="11"/>
        <color theme="1"/>
        <rFont val="Gotham-Book"/>
      </rPr>
      <t xml:space="preserve">
</t>
    </r>
    <r>
      <rPr>
        <sz val="11"/>
        <color theme="1"/>
        <rFont val="Gotham-Book"/>
      </rPr>
      <t>SEULS les outils personnels doivent être utilisés.
Les outils doivent être nettoyés et assainis AVANT et après la réparation ou l’ajustement.</t>
    </r>
    <r>
      <rPr>
        <b/>
        <sz val="11"/>
        <color theme="1"/>
        <rFont val="Gotham-Book"/>
      </rPr>
      <t xml:space="preserve">
</t>
    </r>
    <r>
      <rPr>
        <b/>
        <sz val="11"/>
        <color theme="1"/>
        <rFont val="Gotham-Black"/>
      </rPr>
      <t>Si l’équipement d’entraînement est ajusté par une personne autre que l’athlète :</t>
    </r>
    <r>
      <rPr>
        <sz val="11"/>
        <color theme="1"/>
        <rFont val="Gotham-Book"/>
      </rPr>
      <t xml:space="preserve">
La personne qui effectue l’ajustement doit porter des gants, désinfecter l’équipement par la suite et le remettre dans l’espace de rangement.
Tous les outils doivent être nettoyés et assainis après chaque réparation ou ajustement.</t>
    </r>
  </si>
  <si>
    <r>
      <t>5) Y aura</t>
    </r>
    <r>
      <rPr>
        <sz val="11"/>
        <color theme="1"/>
        <rFont val="Gotham-Book"/>
      </rPr>
      <t xml:space="preserve">-t-il une procédure permettant aux athlètes ou au personnel d’identifier clairement avec qui communiquer et comment le faire s’ils se sentent malades ou si d’autres athlètes se sentent malades pendant qu’ils sont au club? </t>
    </r>
  </si>
  <si>
    <t>Des numéros de téléphone doivent être clairement affichés dans les zones d'entraînement et les aires de traitement.
La confirmation de l’intégration aux protocoles locaux de santé publique est essentielle AVANT la réouverture.</t>
  </si>
  <si>
    <r>
      <t xml:space="preserve">5) Y aura-t-il une autorité/un organisme de décision et une procédure convenue pour </t>
    </r>
    <r>
      <rPr>
        <b/>
        <sz val="11"/>
        <color theme="1"/>
        <rFont val="Gotham-Black"/>
      </rPr>
      <t>modifier, restreindre, reporter ou annuler le retour aux installations d’entraînement</t>
    </r>
    <r>
      <rPr>
        <sz val="11"/>
        <color theme="1"/>
        <rFont val="Gotham-Book"/>
      </rPr>
      <t xml:space="preserve"> selon l’évolution de la pandémie de COVID-19? </t>
    </r>
  </si>
  <si>
    <t xml:space="preserve"> Évaluation des risques pour les clubs/association de ringuette</t>
  </si>
  <si>
    <t>Nom du club/association</t>
  </si>
  <si>
    <t xml:space="preserve">Lieu de l'activité(s) pour laquelle (lesquelles) la sanction est demandée  </t>
  </si>
  <si>
    <r>
      <rPr>
        <b/>
        <sz val="20"/>
        <color theme="1"/>
        <rFont val="Gotham-Black"/>
      </rPr>
      <t>Agent our Agente de sécurité face à la COVID-19</t>
    </r>
    <r>
      <rPr>
        <sz val="20"/>
        <color theme="1"/>
        <rFont val="Gotham-Book"/>
      </rPr>
      <t xml:space="preserve"> (voir la liste de vérification de l’atténuation pour connaître les responsables) </t>
    </r>
  </si>
  <si>
    <t>Nom et courriel de la personne-ressource principale pour le club ou l'association</t>
  </si>
  <si>
    <t xml:space="preserve">Les questions ci-dessous permettront aux clubs/associations de passer en revue les considérations supplémentaires propres à la reprise de leurs activités et, par conséquent, de remplir leur liste de vérification des risques pour la COVID-19. Cela aidera le personnel et les bénévoles à comprendre et à gérer tout risque supplémentaire en lien avec la COVID-19. 
                                                                                                                                                                                                                                          L’évaluation des risques doit être revue et réévaluée régulièrement pendant la phase de planification, et mise à jour immédiatement avant la transition vers la phase de reprise des activités, en raison de l’évolution rapide de la pandémie. 
                                                                                                                                                                                                                                         L’évaluation des risques pour la COVID-19 doit être coordonnée et intégrée à l’évaluation locale des risques pour la COVID-19. La personne qui remplit le questionnaire doit inclure les commentaires des autorités locales en matière de santé publique, consulter les dernières directives techniques de l’OMS et s’assurer de l’existence d’une évaluation récente de la situation épidémiologique.
(Votre association provinciale de ringuette et/ou Ringuette Canada seront en mesure de vous soutenir et de vous donner des conseils pour effectuer cette évaluation des risques)
</t>
  </si>
  <si>
    <t>Veuillez répondre Oui (1) ou Non (0) aux questions suivantes pour obtenir une note d’évaluation des risques tenant compte de facteurs propres aux activités d’entraînement de votre club/association.</t>
  </si>
  <si>
    <t>Retour à la liste de vérification de l’atténuation du risque pour les clubs/associations de ringuette</t>
  </si>
  <si>
    <t>REMARQUE : Cette liste de vérification ne s’applique qu’aux clubs dont le risque de transmission de la COVID-19 est FAIBLE ou MODÉRÉ, et elle doit être utilisée comme une liste de vérification de la planification. Si, après avoir utilisé l’outil d’évaluation des risques (y compris l’évaluation du risque modifié), vous obtenez un pointage supérieur à celui pour les catégories FAIBLE ou MODÉRÉ, l’accès au club et l’entraînement ne sont pas approuvés par Ringuette Canada ou votre association provinciale de ringuette.
Des adaptations et des améliorations locales pourraient être nécessaires pour la situation particulière de votre club/association.</t>
  </si>
  <si>
    <r>
      <rPr>
        <b/>
        <sz val="14"/>
        <color theme="1"/>
        <rFont val="Gotham-Black"/>
      </rPr>
      <t>ÉTAPE 3</t>
    </r>
    <r>
      <rPr>
        <b/>
        <sz val="14"/>
        <color theme="1"/>
        <rFont val="Gotham-Book"/>
      </rPr>
      <t xml:space="preserve">
Vous devez avoir utilisé l’outil d’évaluation des risques avant d’utiliser cette liste de vérification.
Selon la situation ACTUELLE, inscrivez 0, 1 ou 2 dans la colonne POINTAGE pour votre club.
</t>
    </r>
    <r>
      <rPr>
        <b/>
        <sz val="14"/>
        <color rgb="FF000000"/>
        <rFont val="Arial"/>
      </rPr>
      <t>La feuille calculera automatiquement votre pointage total, et le pourcentage obligatoire, recommandé et amélioré seront affichés au bas de la feuille.</t>
    </r>
    <r>
      <rPr>
        <b/>
        <sz val="14"/>
        <color theme="1"/>
        <rFont val="Gotham-Book"/>
      </rPr>
      <t xml:space="preserve">
TOUS LES ÉLÉMENTS OBLIGATOIRES DOIVENT ÊTRE MIS EN ŒUVRE AFIN DE MINIMISER LES RISQUES POUR VOTRE CLUB/ASSOCIATION ET LES MEMBRES.</t>
    </r>
  </si>
  <si>
    <r>
      <t xml:space="preserve">4) Des processus convenus, clairs et faciles à comprendre seront-ils mis en place pour </t>
    </r>
    <r>
      <rPr>
        <b/>
        <sz val="11"/>
        <color theme="1"/>
        <rFont val="Gotham-Black"/>
      </rPr>
      <t>communiquer l’information aux parties prenantes externes multisectorielles</t>
    </r>
    <r>
      <rPr>
        <sz val="11"/>
        <color theme="1"/>
        <rFont val="Gotham-Book"/>
      </rPr>
      <t xml:space="preserve"> (par exemple, Ringette Canada, Association provinciale de ringuette, etc.) et diffuser les messages de communication sur les risques (médias)?</t>
    </r>
  </si>
  <si>
    <t>Avoir un responsable des communications/agent de sécurité désigné avec un protocole et des priorités clairs en matière de communication si un cas positif se déclarait au club/association.
Il pourrait être utile de produire une ébauche de communiqué avant la réouverture, au cas où cette éventualité se produirait.</t>
  </si>
  <si>
    <r>
      <rPr>
        <sz val="11"/>
        <color theme="1"/>
        <rFont val="Gotham-Black"/>
      </rPr>
      <t>3) Y aura</t>
    </r>
    <r>
      <rPr>
        <sz val="11"/>
        <color theme="1"/>
        <rFont val="Gotham-Book"/>
      </rPr>
      <t xml:space="preserve">-t-il un processus de surveillance des médias nationaux et des médias sociaux afin de faire taire rapidement d’éventuelles rumeurs?  </t>
    </r>
  </si>
  <si>
    <t>L’équipe des opérations stratégiques en lien avec la COVID-19 doit au moins comprendre le responsable des installations, le représentant des entraîneurs et le responsable des communications.</t>
  </si>
  <si>
    <r>
      <t xml:space="preserve">12) L'autorité de santé publique locale et les services d'urgence seront-ils informés de la reprise de l'activité sur et hors glace </t>
    </r>
    <r>
      <rPr>
        <b/>
        <sz val="11"/>
        <color theme="1"/>
        <rFont val="Gotham-Book"/>
      </rPr>
      <t xml:space="preserve">et un accord préliminaire sera-t-il conclu avec l'établissement de santé publique local sur les protocoles </t>
    </r>
    <r>
      <rPr>
        <sz val="11"/>
        <color theme="1"/>
        <rFont val="Gotham-Book"/>
      </rPr>
      <t xml:space="preserve">de transfert des soins pour tout cas COVID-19 ? </t>
    </r>
  </si>
  <si>
    <t xml:space="preserve">2) Y aura-t-il une ou des personnes désignées pour diriger les activités médiatiques et gérer toutes les communications internes et externes avec votre association provinciale de ringuette, la santé publique, les représentants du gouvernement, le grand public et les médias? </t>
  </si>
  <si>
    <r>
      <t xml:space="preserve">Le risque modifié de transmission et de propagation de la COVID-19 associé à la reprise des activités d’entraînement est </t>
    </r>
    <r>
      <rPr>
        <b/>
        <u/>
        <sz val="11"/>
        <color rgb="FF000000"/>
        <rFont val="Gotham-Book"/>
      </rPr>
      <t>modéré</t>
    </r>
    <r>
      <rPr>
        <b/>
        <sz val="11"/>
        <color rgb="FF000000"/>
        <rFont val="Gotham-Book"/>
      </rPr>
      <t>. Nous vous recommandons de renforcer de manière importante les mesures d’atténuation ou de réduire de manière importante les risques de transmission (diminution du pointage de l’évaluation du risque) et de repousser les activités du club d’aviron jusqu’à ce que des mesures appropriées soient mises en place.</t>
    </r>
    <r>
      <rPr>
        <b/>
        <sz val="11"/>
        <color theme="1"/>
        <rFont val="Gotham-Book"/>
      </rPr>
      <t xml:space="preserve"> Communiquez avec votre association provinciale de ringuette pour des conseils et du soutien avant de reprendre les activités. </t>
    </r>
  </si>
  <si>
    <t xml:space="preserve">Rôle de la personne avec le club ou l'association (par exemple, membre du conseil d'administration, administrateur du club)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</si>
</sst>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h:mm:ss"/>
  </numFmts>
  <fonts count="63">
    <font>
      <sz val="10"/>
      <color rgb="FF000000"/>
      <name val="Arial"/>
    </font>
    <font>
      <sz val="11"/>
      <color theme="1"/>
      <name val="Arial"/>
      <family val="2"/>
      <scheme val="minor"/>
    </font>
    <font>
      <sz val="12"/>
      <color theme="1"/>
      <name val="Arial"/>
      <family val="2"/>
      <scheme val="minor"/>
    </font>
    <font>
      <sz val="10"/>
      <color theme="1"/>
      <name val="Arial"/>
      <family val="2"/>
    </font>
    <font>
      <b/>
      <sz val="10"/>
      <color theme="1"/>
      <name val="Arial"/>
      <family val="2"/>
    </font>
    <font>
      <sz val="10"/>
      <name val="Arial"/>
      <family val="2"/>
    </font>
    <font>
      <b/>
      <sz val="10"/>
      <name val="Arial"/>
      <family val="2"/>
    </font>
    <font>
      <b/>
      <sz val="12"/>
      <name val="Arial"/>
      <family val="2"/>
    </font>
    <font>
      <b/>
      <sz val="11"/>
      <color rgb="FF000000"/>
      <name val="Calibri"/>
      <family val="2"/>
    </font>
    <font>
      <u/>
      <sz val="9"/>
      <color rgb="FF0000FF"/>
      <name val="Arial"/>
      <family val="2"/>
    </font>
    <font>
      <b/>
      <sz val="12"/>
      <color theme="1"/>
      <name val="Arial"/>
      <family val="2"/>
    </font>
    <font>
      <sz val="10"/>
      <color rgb="FF000000"/>
      <name val="Arial"/>
      <family val="2"/>
    </font>
    <font>
      <b/>
      <sz val="11"/>
      <color rgb="FF000000"/>
      <name val="Arial"/>
      <family val="2"/>
    </font>
    <font>
      <b/>
      <sz val="12"/>
      <color theme="1"/>
      <name val="Arial"/>
      <family val="2"/>
      <scheme val="minor"/>
    </font>
    <font>
      <sz val="11"/>
      <color theme="1"/>
      <name val="Arial"/>
      <family val="2"/>
      <charset val="204"/>
      <scheme val="minor"/>
    </font>
    <font>
      <b/>
      <sz val="11"/>
      <color theme="1"/>
      <name val="Arial"/>
      <family val="2"/>
      <charset val="204"/>
      <scheme val="minor"/>
    </font>
    <font>
      <b/>
      <sz val="11"/>
      <color theme="1"/>
      <name val="Arial"/>
      <family val="2"/>
      <scheme val="minor"/>
    </font>
    <font>
      <b/>
      <sz val="14"/>
      <color theme="1"/>
      <name val="Arial (Body)"/>
    </font>
    <font>
      <b/>
      <sz val="24"/>
      <color theme="1"/>
      <name val="Arial"/>
      <family val="2"/>
      <charset val="204"/>
      <scheme val="minor"/>
    </font>
    <font>
      <b/>
      <sz val="20"/>
      <color theme="1"/>
      <name val="Arial"/>
      <family val="2"/>
      <charset val="204"/>
      <scheme val="minor"/>
    </font>
    <font>
      <i/>
      <sz val="11"/>
      <color theme="1"/>
      <name val="Arial"/>
      <family val="2"/>
      <scheme val="minor"/>
    </font>
    <font>
      <b/>
      <sz val="16"/>
      <color theme="1"/>
      <name val="Arial"/>
      <family val="2"/>
      <scheme val="minor"/>
    </font>
    <font>
      <sz val="16"/>
      <color theme="1"/>
      <name val="Arial"/>
      <family val="2"/>
      <scheme val="minor"/>
    </font>
    <font>
      <b/>
      <sz val="12"/>
      <color rgb="FF2F5497"/>
      <name val="Arial"/>
      <family val="2"/>
      <scheme val="minor"/>
    </font>
    <font>
      <b/>
      <sz val="20"/>
      <color rgb="FFFF0000"/>
      <name val="Arial"/>
      <family val="2"/>
      <charset val="204"/>
      <scheme val="minor"/>
    </font>
    <font>
      <sz val="16"/>
      <color rgb="FFFF0000"/>
      <name val="Arial"/>
      <family val="2"/>
      <scheme val="minor"/>
    </font>
    <font>
      <sz val="11"/>
      <color theme="1"/>
      <name val="Gotham-Book"/>
    </font>
    <font>
      <sz val="11"/>
      <color rgb="FF000000"/>
      <name val="Gotham-Book"/>
    </font>
    <font>
      <b/>
      <sz val="24"/>
      <color theme="1"/>
      <name val="Gotham-Black"/>
    </font>
    <font>
      <i/>
      <sz val="20"/>
      <color theme="1"/>
      <name val="Gotham-BookItalic"/>
    </font>
    <font>
      <b/>
      <sz val="20"/>
      <color theme="1"/>
      <name val="Gotham-Book"/>
    </font>
    <font>
      <sz val="20"/>
      <color theme="1"/>
      <name val="Gotham-Book"/>
    </font>
    <font>
      <b/>
      <u/>
      <sz val="24"/>
      <color theme="1"/>
      <name val="Gotham-Black"/>
    </font>
    <font>
      <b/>
      <i/>
      <sz val="14"/>
      <color theme="1"/>
      <name val="Gotham-Book"/>
    </font>
    <font>
      <b/>
      <sz val="20"/>
      <color theme="1"/>
      <name val="Gotham-Black"/>
    </font>
    <font>
      <b/>
      <sz val="18"/>
      <color theme="0"/>
      <name val="Gotham-Black"/>
    </font>
    <font>
      <b/>
      <sz val="16"/>
      <color theme="1"/>
      <name val="Gotham-Book"/>
    </font>
    <font>
      <sz val="16"/>
      <color theme="1"/>
      <name val="Gotham-Book"/>
    </font>
    <font>
      <b/>
      <sz val="16"/>
      <name val="Gotham-Book"/>
    </font>
    <font>
      <b/>
      <sz val="18"/>
      <color theme="1"/>
      <name val="Gotham-Book"/>
    </font>
    <font>
      <b/>
      <sz val="11"/>
      <color rgb="FF000000"/>
      <name val="Gotham-Book"/>
    </font>
    <font>
      <b/>
      <u/>
      <sz val="11"/>
      <color rgb="FF000000"/>
      <name val="Gotham-Book"/>
    </font>
    <font>
      <b/>
      <sz val="11"/>
      <color theme="1"/>
      <name val="Gotham-Book"/>
    </font>
    <font>
      <b/>
      <u/>
      <sz val="11"/>
      <color theme="1"/>
      <name val="Gotham-Book"/>
    </font>
    <font>
      <b/>
      <sz val="26"/>
      <color theme="1"/>
      <name val="Gotham-Black"/>
    </font>
    <font>
      <b/>
      <sz val="14"/>
      <color theme="1"/>
      <name val="Gotham-Book"/>
    </font>
    <font>
      <b/>
      <sz val="14"/>
      <color theme="1"/>
      <name val="Gotham-Black"/>
    </font>
    <font>
      <b/>
      <sz val="12"/>
      <color theme="1"/>
      <name val="Gotham-Book"/>
    </font>
    <font>
      <b/>
      <sz val="12"/>
      <color theme="1"/>
      <name val="Gotham-Black"/>
    </font>
    <font>
      <b/>
      <sz val="11"/>
      <color theme="1"/>
      <name val="Gotham-Black"/>
    </font>
    <font>
      <sz val="11"/>
      <color theme="1"/>
      <name val="Gotham-Black"/>
    </font>
    <font>
      <sz val="11"/>
      <color rgb="FFFF0000"/>
      <name val="Gotham-Book"/>
    </font>
    <font>
      <sz val="11"/>
      <name val="Gotham-Book"/>
    </font>
    <font>
      <b/>
      <sz val="12"/>
      <color rgb="FF000000"/>
      <name val="Gotham-Black"/>
    </font>
    <font>
      <b/>
      <sz val="10"/>
      <color theme="1"/>
      <name val="Gotham-Book"/>
    </font>
    <font>
      <b/>
      <sz val="18"/>
      <color theme="1"/>
      <name val="Gotham-Black"/>
    </font>
    <font>
      <u/>
      <sz val="10"/>
      <color theme="10"/>
      <name val="Arial"/>
      <family val="2"/>
    </font>
    <font>
      <sz val="18"/>
      <color rgb="FF000000"/>
      <name val="Gotham-Book"/>
    </font>
    <font>
      <b/>
      <sz val="18"/>
      <color rgb="FF000000"/>
      <name val="Gotham-Book"/>
    </font>
    <font>
      <b/>
      <sz val="20"/>
      <color rgb="FF000000"/>
      <name val="Gotham-Book"/>
    </font>
    <font>
      <b/>
      <sz val="14"/>
      <color rgb="FF000000"/>
      <name val="Arial"/>
    </font>
    <font>
      <sz val="11"/>
      <color theme="1"/>
      <name val="Arial"/>
    </font>
    <font>
      <b/>
      <sz val="16"/>
      <color rgb="FFFF0000"/>
      <name val="Gotham-Book"/>
    </font>
  </fonts>
  <fills count="21">
    <fill>
      <patternFill patternType="none"/>
    </fill>
    <fill>
      <patternFill patternType="gray125"/>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A80000"/>
        <bgColor rgb="FFA80000"/>
      </patternFill>
    </fill>
    <fill>
      <patternFill patternType="solid">
        <fgColor rgb="FF00B050"/>
        <bgColor rgb="FF00B050"/>
      </patternFill>
    </fill>
    <fill>
      <patternFill patternType="solid">
        <fgColor theme="0" tint="-0.249977111117893"/>
        <bgColor indexed="64"/>
      </patternFill>
    </fill>
    <fill>
      <patternFill patternType="solid">
        <fgColor rgb="FF00B050"/>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1"/>
        <bgColor indexed="64"/>
      </patternFill>
    </fill>
    <fill>
      <patternFill patternType="solid">
        <fgColor theme="3" tint="0.59999389629810485"/>
        <bgColor indexed="64"/>
      </patternFill>
    </fill>
    <fill>
      <patternFill patternType="solid">
        <fgColor rgb="FF5B9BD5"/>
        <bgColor rgb="FF000000"/>
      </patternFill>
    </fill>
    <fill>
      <patternFill patternType="solid">
        <fgColor theme="0" tint="-0.34998626667073579"/>
        <bgColor indexed="64"/>
      </patternFill>
    </fill>
  </fills>
  <borders count="68">
    <border>
      <left/>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top style="medium">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top style="thin">
        <color indexed="64"/>
      </top>
      <bottom style="medium">
        <color indexed="64"/>
      </bottom>
      <diagonal/>
    </border>
    <border>
      <left/>
      <right/>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auto="1"/>
      </right>
      <top style="thin">
        <color auto="1"/>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0" fontId="14" fillId="0" borderId="0"/>
    <xf numFmtId="0" fontId="56" fillId="0" borderId="0" applyNumberFormat="0" applyFill="0" applyBorder="0" applyAlignment="0" applyProtection="0"/>
  </cellStyleXfs>
  <cellXfs count="350">
    <xf numFmtId="0" fontId="0" fillId="0" borderId="0" xfId="0" applyFont="1" applyAlignment="1"/>
    <xf numFmtId="0" fontId="3" fillId="0" borderId="0" xfId="0" applyFont="1"/>
    <xf numFmtId="0" fontId="3" fillId="0" borderId="0" xfId="0" applyFont="1" applyAlignment="1"/>
    <xf numFmtId="0" fontId="4" fillId="0" borderId="0" xfId="0" applyFont="1" applyAlignment="1"/>
    <xf numFmtId="0" fontId="5" fillId="0" borderId="0" xfId="0" applyFont="1" applyAlignment="1"/>
    <xf numFmtId="0" fontId="6" fillId="0" borderId="0" xfId="0" applyFont="1" applyAlignment="1"/>
    <xf numFmtId="164" fontId="3" fillId="0" borderId="0" xfId="0" applyNumberFormat="1" applyFont="1"/>
    <xf numFmtId="9" fontId="4" fillId="0" borderId="0" xfId="0" applyNumberFormat="1" applyFont="1" applyAlignment="1"/>
    <xf numFmtId="9" fontId="3" fillId="0" borderId="0" xfId="0" applyNumberFormat="1" applyFont="1"/>
    <xf numFmtId="0" fontId="7" fillId="0" borderId="0" xfId="0" applyFont="1" applyAlignment="1"/>
    <xf numFmtId="0" fontId="8" fillId="2" borderId="1" xfId="0" applyFont="1" applyFill="1" applyBorder="1" applyAlignment="1">
      <alignment horizontal="center"/>
    </xf>
    <xf numFmtId="0" fontId="8" fillId="3" borderId="1" xfId="0" applyFont="1" applyFill="1" applyBorder="1" applyAlignment="1">
      <alignment horizontal="center"/>
    </xf>
    <xf numFmtId="0" fontId="8" fillId="4" borderId="1" xfId="0" applyFont="1" applyFill="1" applyBorder="1" applyAlignment="1">
      <alignment horizontal="center"/>
    </xf>
    <xf numFmtId="0" fontId="8" fillId="5" borderId="1" xfId="0" applyFont="1" applyFill="1" applyBorder="1" applyAlignment="1">
      <alignment horizontal="center"/>
    </xf>
    <xf numFmtId="0" fontId="8" fillId="6" borderId="1" xfId="0" applyFont="1" applyFill="1" applyBorder="1" applyAlignment="1">
      <alignment horizontal="center"/>
    </xf>
    <xf numFmtId="0" fontId="9" fillId="0" borderId="0" xfId="0" applyFont="1" applyAlignment="1"/>
    <xf numFmtId="0" fontId="10" fillId="0" borderId="0" xfId="0" applyFont="1" applyAlignment="1"/>
    <xf numFmtId="0" fontId="11" fillId="0" borderId="0" xfId="0" applyFont="1" applyFill="1" applyBorder="1" applyAlignment="1">
      <alignment vertical="center" wrapText="1"/>
    </xf>
    <xf numFmtId="0" fontId="11" fillId="0" borderId="0" xfId="0" applyFont="1" applyFill="1" applyBorder="1" applyAlignment="1"/>
    <xf numFmtId="164" fontId="0" fillId="0" borderId="0" xfId="0" applyNumberFormat="1" applyFont="1" applyAlignment="1"/>
    <xf numFmtId="0" fontId="11" fillId="0" borderId="0" xfId="0" applyFont="1" applyAlignment="1"/>
    <xf numFmtId="164" fontId="11" fillId="0" borderId="0" xfId="0" applyNumberFormat="1" applyFont="1" applyFill="1" applyBorder="1" applyAlignment="1"/>
    <xf numFmtId="164" fontId="11" fillId="0" borderId="0" xfId="0" applyNumberFormat="1" applyFont="1" applyAlignment="1"/>
    <xf numFmtId="0" fontId="14" fillId="0" borderId="0" xfId="1" applyAlignment="1">
      <alignment wrapText="1"/>
    </xf>
    <xf numFmtId="0" fontId="14" fillId="0" borderId="0" xfId="1" applyAlignment="1">
      <alignment horizontal="left" vertical="center" wrapText="1"/>
    </xf>
    <xf numFmtId="0" fontId="13" fillId="0" borderId="0" xfId="1" applyFont="1" applyAlignment="1">
      <alignment horizontal="center" wrapText="1"/>
    </xf>
    <xf numFmtId="0" fontId="16" fillId="0" borderId="0" xfId="1" applyFont="1" applyAlignment="1">
      <alignment horizontal="center"/>
    </xf>
    <xf numFmtId="0" fontId="14" fillId="0" borderId="0" xfId="1" applyAlignment="1">
      <alignment horizontal="center" vertical="top" wrapText="1"/>
    </xf>
    <xf numFmtId="0" fontId="13" fillId="10" borderId="0" xfId="1" applyFont="1" applyFill="1" applyBorder="1" applyAlignment="1">
      <alignment horizontal="center" vertical="center" wrapText="1"/>
    </xf>
    <xf numFmtId="0" fontId="14" fillId="0" borderId="0" xfId="1" applyBorder="1" applyAlignment="1">
      <alignment horizontal="left" vertical="center" wrapText="1"/>
    </xf>
    <xf numFmtId="0" fontId="14" fillId="0" borderId="0" xfId="1" applyBorder="1" applyAlignment="1">
      <alignment wrapText="1"/>
    </xf>
    <xf numFmtId="0" fontId="13" fillId="0" borderId="0" xfId="1" applyFont="1" applyBorder="1" applyAlignment="1">
      <alignment horizontal="center" wrapText="1"/>
    </xf>
    <xf numFmtId="0" fontId="15" fillId="0" borderId="0" xfId="1" applyFont="1" applyBorder="1" applyAlignment="1">
      <alignment horizontal="center" vertical="center" wrapText="1"/>
    </xf>
    <xf numFmtId="0" fontId="14" fillId="0" borderId="0" xfId="1" applyBorder="1" applyAlignment="1">
      <alignment horizontal="center" vertical="top" wrapText="1"/>
    </xf>
    <xf numFmtId="0" fontId="14" fillId="0" borderId="0" xfId="1" applyBorder="1" applyAlignment="1">
      <alignment vertical="center"/>
    </xf>
    <xf numFmtId="0" fontId="13" fillId="10" borderId="36" xfId="1" applyFont="1" applyFill="1" applyBorder="1" applyAlignment="1">
      <alignment horizontal="center" vertical="center" wrapText="1"/>
    </xf>
    <xf numFmtId="0" fontId="15" fillId="0" borderId="0" xfId="1" applyFont="1" applyBorder="1" applyAlignment="1">
      <alignment horizontal="left" vertical="center" wrapText="1"/>
    </xf>
    <xf numFmtId="0" fontId="14" fillId="0" borderId="0" xfId="1" applyBorder="1" applyAlignment="1">
      <alignment vertical="top" wrapText="1"/>
    </xf>
    <xf numFmtId="0" fontId="17" fillId="0" borderId="0" xfId="1" applyFont="1" applyFill="1" applyBorder="1" applyAlignment="1">
      <alignment horizontal="center" vertical="top" wrapText="1"/>
    </xf>
    <xf numFmtId="0" fontId="14" fillId="0" borderId="18" xfId="1" applyBorder="1" applyAlignment="1">
      <alignment horizontal="left" vertical="center" wrapText="1"/>
    </xf>
    <xf numFmtId="0" fontId="2" fillId="0" borderId="0" xfId="1" applyFont="1" applyAlignment="1">
      <alignment wrapText="1"/>
    </xf>
    <xf numFmtId="0" fontId="17" fillId="0" borderId="0" xfId="1" applyFont="1" applyFill="1" applyBorder="1" applyAlignment="1">
      <alignment horizontal="left" vertical="top" wrapText="1"/>
    </xf>
    <xf numFmtId="0" fontId="14" fillId="0" borderId="0" xfId="1" applyAlignment="1">
      <alignment horizontal="left" wrapText="1"/>
    </xf>
    <xf numFmtId="0" fontId="14" fillId="0" borderId="0" xfId="1" applyBorder="1" applyAlignment="1">
      <alignment horizontal="left" vertical="top" wrapText="1"/>
    </xf>
    <xf numFmtId="0" fontId="14" fillId="0" borderId="0" xfId="1" applyBorder="1" applyAlignment="1">
      <alignment horizontal="left" wrapText="1"/>
    </xf>
    <xf numFmtId="0" fontId="19" fillId="0" borderId="0" xfId="1" applyFont="1" applyAlignment="1">
      <alignment vertical="top" wrapText="1"/>
    </xf>
    <xf numFmtId="0" fontId="18" fillId="0" borderId="0" xfId="1" applyFont="1" applyAlignment="1">
      <alignment horizontal="center" vertical="top" wrapText="1"/>
    </xf>
    <xf numFmtId="0" fontId="19" fillId="0" borderId="0" xfId="1" applyFont="1" applyAlignment="1">
      <alignment horizontal="left" vertical="top" wrapText="1"/>
    </xf>
    <xf numFmtId="0" fontId="19" fillId="0" borderId="0" xfId="1" applyFont="1" applyAlignment="1">
      <alignment horizontal="center" vertical="top" wrapText="1"/>
    </xf>
    <xf numFmtId="0" fontId="20" fillId="0" borderId="0" xfId="1" applyFont="1" applyAlignment="1">
      <alignment wrapText="1"/>
    </xf>
    <xf numFmtId="0" fontId="20" fillId="0" borderId="0" xfId="1" applyFont="1" applyAlignment="1">
      <alignment horizontal="left" wrapText="1"/>
    </xf>
    <xf numFmtId="0" fontId="21" fillId="0" borderId="0" xfId="1" applyFont="1" applyAlignment="1">
      <alignment horizontal="center" wrapText="1"/>
    </xf>
    <xf numFmtId="0" fontId="22" fillId="0" borderId="0" xfId="1" applyFont="1" applyAlignment="1">
      <alignment horizontal="left" wrapText="1"/>
    </xf>
    <xf numFmtId="0" fontId="22" fillId="0" borderId="0" xfId="1" applyFont="1" applyAlignment="1">
      <alignment wrapText="1"/>
    </xf>
    <xf numFmtId="0" fontId="23" fillId="0" borderId="0" xfId="1" applyFont="1" applyAlignment="1">
      <alignment vertical="top" wrapText="1"/>
    </xf>
    <xf numFmtId="0" fontId="14" fillId="0" borderId="0" xfId="1" applyAlignment="1">
      <alignment vertical="top" wrapText="1"/>
    </xf>
    <xf numFmtId="0" fontId="13" fillId="0" borderId="36" xfId="1" applyFont="1" applyBorder="1" applyAlignment="1">
      <alignment horizontal="center" wrapText="1"/>
    </xf>
    <xf numFmtId="0" fontId="24" fillId="0" borderId="0" xfId="1" applyFont="1" applyAlignment="1">
      <alignment horizontal="left" vertical="top"/>
    </xf>
    <xf numFmtId="0" fontId="25" fillId="0" borderId="0" xfId="1" applyFont="1" applyAlignment="1">
      <alignment horizontal="left"/>
    </xf>
    <xf numFmtId="0" fontId="13" fillId="10" borderId="0" xfId="1" applyFont="1" applyFill="1" applyBorder="1" applyAlignment="1" applyProtection="1">
      <alignment horizontal="center" vertical="center" wrapText="1"/>
      <protection hidden="1"/>
    </xf>
    <xf numFmtId="0" fontId="13" fillId="0" borderId="0" xfId="1" applyFont="1" applyAlignment="1" applyProtection="1">
      <alignment horizontal="center" wrapText="1"/>
      <protection hidden="1"/>
    </xf>
    <xf numFmtId="0" fontId="13" fillId="0" borderId="0" xfId="1" applyFont="1" applyBorder="1" applyAlignment="1" applyProtection="1">
      <alignment horizontal="center" wrapText="1"/>
      <protection hidden="1"/>
    </xf>
    <xf numFmtId="0" fontId="17" fillId="0" borderId="0" xfId="1" applyFont="1" applyFill="1" applyBorder="1" applyAlignment="1" applyProtection="1">
      <alignment horizontal="center" vertical="top" wrapText="1"/>
      <protection hidden="1"/>
    </xf>
    <xf numFmtId="0" fontId="1" fillId="0" borderId="0" xfId="1" applyFont="1" applyBorder="1" applyAlignment="1">
      <alignment vertical="center" wrapText="1"/>
    </xf>
    <xf numFmtId="0" fontId="1" fillId="0" borderId="0" xfId="1" applyFont="1" applyBorder="1" applyAlignment="1">
      <alignment horizontal="left" vertical="center" wrapText="1"/>
    </xf>
    <xf numFmtId="0" fontId="1" fillId="0" borderId="0" xfId="1" applyFont="1" applyBorder="1" applyAlignment="1">
      <alignment horizontal="left" vertical="top" wrapText="1"/>
    </xf>
    <xf numFmtId="0" fontId="5" fillId="0" borderId="0" xfId="0" applyFont="1" applyFill="1" applyBorder="1" applyAlignment="1"/>
    <xf numFmtId="0" fontId="3" fillId="0" borderId="0" xfId="0" applyFont="1" applyFill="1" applyBorder="1" applyAlignment="1"/>
    <xf numFmtId="164" fontId="3" fillId="0" borderId="0" xfId="0" applyNumberFormat="1" applyFont="1" applyFill="1" applyBorder="1" applyAlignment="1"/>
    <xf numFmtId="0" fontId="3" fillId="0" borderId="0" xfId="0" applyFont="1" applyFill="1" applyBorder="1" applyAlignment="1">
      <alignment vertical="center" wrapText="1"/>
    </xf>
    <xf numFmtId="0" fontId="5" fillId="0" borderId="0" xfId="0" applyFont="1" applyFill="1" applyBorder="1" applyAlignment="1">
      <alignment vertical="center" wrapText="1"/>
    </xf>
    <xf numFmtId="49" fontId="3" fillId="0" borderId="0" xfId="0" applyNumberFormat="1" applyFont="1" applyFill="1" applyBorder="1" applyAlignment="1"/>
    <xf numFmtId="0" fontId="26" fillId="0" borderId="0" xfId="1" applyFont="1" applyAlignment="1">
      <alignment horizontal="center" wrapText="1"/>
    </xf>
    <xf numFmtId="0" fontId="26" fillId="0" borderId="0" xfId="1" applyFont="1"/>
    <xf numFmtId="0" fontId="27" fillId="0" borderId="0" xfId="0" applyFont="1" applyAlignment="1"/>
    <xf numFmtId="0" fontId="26" fillId="10" borderId="0" xfId="1" applyFont="1" applyFill="1" applyBorder="1" applyAlignment="1">
      <alignment horizontal="center"/>
    </xf>
    <xf numFmtId="0" fontId="29" fillId="0" borderId="22" xfId="1" applyFont="1" applyBorder="1" applyAlignment="1">
      <alignment horizontal="left" vertical="top" wrapText="1"/>
    </xf>
    <xf numFmtId="0" fontId="29" fillId="0" borderId="54" xfId="1" applyFont="1" applyBorder="1" applyAlignment="1">
      <alignment horizontal="left" vertical="top" wrapText="1"/>
    </xf>
    <xf numFmtId="0" fontId="29" fillId="0" borderId="47" xfId="1" applyFont="1" applyBorder="1" applyAlignment="1">
      <alignment horizontal="left" vertical="top" wrapText="1"/>
    </xf>
    <xf numFmtId="0" fontId="29" fillId="0" borderId="48" xfId="1" applyFont="1" applyBorder="1" applyAlignment="1">
      <alignment horizontal="left" vertical="top" wrapText="1"/>
    </xf>
    <xf numFmtId="0" fontId="36" fillId="18" borderId="50" xfId="1" applyFont="1" applyFill="1" applyBorder="1" applyAlignment="1">
      <alignment horizontal="center" vertical="center" wrapText="1"/>
    </xf>
    <xf numFmtId="0" fontId="36" fillId="18" borderId="35" xfId="1" applyFont="1" applyFill="1" applyBorder="1" applyAlignment="1">
      <alignment horizontal="center" vertical="center" wrapText="1"/>
    </xf>
    <xf numFmtId="0" fontId="36" fillId="0" borderId="34" xfId="1" applyFont="1" applyBorder="1" applyAlignment="1">
      <alignment vertical="top" wrapText="1"/>
    </xf>
    <xf numFmtId="0" fontId="37" fillId="0" borderId="44" xfId="1" applyFont="1" applyBorder="1" applyAlignment="1">
      <alignment horizontal="center" vertical="center" wrapText="1"/>
    </xf>
    <xf numFmtId="0" fontId="36" fillId="0" borderId="44" xfId="1" applyFont="1" applyBorder="1" applyAlignment="1">
      <alignment horizontal="left" vertical="top" wrapText="1"/>
    </xf>
    <xf numFmtId="0" fontId="38" fillId="0" borderId="34" xfId="1" applyFont="1" applyBorder="1" applyAlignment="1">
      <alignment vertical="top" wrapText="1"/>
    </xf>
    <xf numFmtId="0" fontId="36" fillId="0" borderId="51" xfId="1" applyFont="1" applyBorder="1" applyAlignment="1">
      <alignment vertical="top" wrapText="1"/>
    </xf>
    <xf numFmtId="0" fontId="39" fillId="7" borderId="33" xfId="1" applyFont="1" applyFill="1" applyBorder="1" applyAlignment="1">
      <alignment wrapText="1"/>
    </xf>
    <xf numFmtId="0" fontId="37" fillId="17" borderId="0" xfId="1" applyFont="1" applyFill="1" applyAlignment="1">
      <alignment wrapText="1"/>
    </xf>
    <xf numFmtId="0" fontId="37" fillId="0" borderId="0" xfId="1" applyFont="1" applyAlignment="1">
      <alignment wrapText="1"/>
    </xf>
    <xf numFmtId="0" fontId="38" fillId="18" borderId="50" xfId="1" applyFont="1" applyFill="1" applyBorder="1" applyAlignment="1">
      <alignment horizontal="center" vertical="center" wrapText="1"/>
    </xf>
    <xf numFmtId="0" fontId="46" fillId="0" borderId="15" xfId="1" applyFont="1" applyFill="1" applyBorder="1" applyAlignment="1">
      <alignment horizontal="center" vertical="top" wrapText="1"/>
    </xf>
    <xf numFmtId="0" fontId="42" fillId="0" borderId="0" xfId="1" applyFont="1" applyBorder="1" applyAlignment="1">
      <alignment horizontal="left" vertical="center" wrapText="1"/>
    </xf>
    <xf numFmtId="0" fontId="26" fillId="0" borderId="0" xfId="1" applyFont="1" applyBorder="1" applyAlignment="1">
      <alignment vertical="center" wrapText="1"/>
    </xf>
    <xf numFmtId="0" fontId="47" fillId="10" borderId="0" xfId="1" applyFont="1" applyFill="1" applyBorder="1" applyAlignment="1">
      <alignment horizontal="center" vertical="center" wrapText="1"/>
    </xf>
    <xf numFmtId="0" fontId="47" fillId="10" borderId="0" xfId="1" applyFont="1" applyFill="1" applyBorder="1" applyAlignment="1" applyProtection="1">
      <alignment horizontal="center" vertical="center" wrapText="1"/>
      <protection hidden="1"/>
    </xf>
    <xf numFmtId="0" fontId="26" fillId="0" borderId="0" xfId="1" applyFont="1" applyBorder="1" applyAlignment="1">
      <alignment horizontal="left" vertical="center" wrapText="1"/>
    </xf>
    <xf numFmtId="0" fontId="26" fillId="0" borderId="0" xfId="1" applyFont="1" applyAlignment="1">
      <alignment horizontal="center" vertical="top" wrapText="1"/>
    </xf>
    <xf numFmtId="0" fontId="48" fillId="10" borderId="11" xfId="1" applyFont="1" applyFill="1" applyBorder="1" applyAlignment="1" applyProtection="1">
      <alignment horizontal="center" vertical="center" wrapText="1"/>
      <protection hidden="1"/>
    </xf>
    <xf numFmtId="0" fontId="48" fillId="10" borderId="31" xfId="1" applyFont="1" applyFill="1" applyBorder="1" applyAlignment="1" applyProtection="1">
      <alignment horizontal="center" vertical="center" wrapText="1"/>
      <protection hidden="1"/>
    </xf>
    <xf numFmtId="0" fontId="48" fillId="10" borderId="13" xfId="1" applyFont="1" applyFill="1" applyBorder="1" applyAlignment="1" applyProtection="1">
      <alignment horizontal="center" vertical="center" wrapText="1"/>
      <protection hidden="1"/>
    </xf>
    <xf numFmtId="0" fontId="48" fillId="10" borderId="4" xfId="1" applyFont="1" applyFill="1" applyBorder="1" applyAlignment="1" applyProtection="1">
      <alignment horizontal="center" vertical="center" wrapText="1"/>
      <protection hidden="1"/>
    </xf>
    <xf numFmtId="0" fontId="48" fillId="10" borderId="27" xfId="1" applyFont="1" applyFill="1" applyBorder="1" applyAlignment="1" applyProtection="1">
      <alignment horizontal="center" vertical="center" wrapText="1"/>
      <protection hidden="1"/>
    </xf>
    <xf numFmtId="0" fontId="48" fillId="10" borderId="16" xfId="1" applyFont="1" applyFill="1" applyBorder="1" applyAlignment="1" applyProtection="1">
      <alignment horizontal="center" vertical="center" wrapText="1"/>
      <protection hidden="1"/>
    </xf>
    <xf numFmtId="0" fontId="48" fillId="10" borderId="5" xfId="1" applyFont="1" applyFill="1" applyBorder="1" applyAlignment="1" applyProtection="1">
      <alignment horizontal="center" vertical="center" wrapText="1"/>
      <protection hidden="1"/>
    </xf>
    <xf numFmtId="0" fontId="48" fillId="10" borderId="28" xfId="1" applyFont="1" applyFill="1" applyBorder="1" applyAlignment="1" applyProtection="1">
      <alignment horizontal="center" vertical="center" wrapText="1"/>
      <protection hidden="1"/>
    </xf>
    <xf numFmtId="0" fontId="48" fillId="10" borderId="24" xfId="1" applyFont="1" applyFill="1" applyBorder="1" applyAlignment="1" applyProtection="1">
      <alignment horizontal="center" vertical="center" wrapText="1"/>
      <protection hidden="1"/>
    </xf>
    <xf numFmtId="0" fontId="48" fillId="10" borderId="20" xfId="1" applyFont="1" applyFill="1" applyBorder="1" applyAlignment="1" applyProtection="1">
      <alignment horizontal="center" vertical="center" wrapText="1"/>
      <protection hidden="1"/>
    </xf>
    <xf numFmtId="0" fontId="48" fillId="10" borderId="12" xfId="1" applyFont="1" applyFill="1" applyBorder="1" applyAlignment="1" applyProtection="1">
      <alignment horizontal="center" vertical="center" wrapText="1"/>
      <protection hidden="1"/>
    </xf>
    <xf numFmtId="0" fontId="48" fillId="10" borderId="9" xfId="1" applyFont="1" applyFill="1" applyBorder="1" applyAlignment="1" applyProtection="1">
      <alignment horizontal="center" vertical="center" wrapText="1"/>
      <protection hidden="1"/>
    </xf>
    <xf numFmtId="0" fontId="48" fillId="10" borderId="32" xfId="1" applyFont="1" applyFill="1" applyBorder="1" applyAlignment="1" applyProtection="1">
      <alignment horizontal="center" vertical="center" wrapText="1"/>
      <protection hidden="1"/>
    </xf>
    <xf numFmtId="0" fontId="48" fillId="10" borderId="19" xfId="1" applyFont="1" applyFill="1" applyBorder="1" applyAlignment="1" applyProtection="1">
      <alignment horizontal="center" vertical="center" wrapText="1"/>
      <protection hidden="1"/>
    </xf>
    <xf numFmtId="0" fontId="48" fillId="10" borderId="40" xfId="1" applyFont="1" applyFill="1" applyBorder="1" applyAlignment="1" applyProtection="1">
      <alignment horizontal="center" vertical="center" wrapText="1"/>
      <protection hidden="1"/>
    </xf>
    <xf numFmtId="0" fontId="48" fillId="10" borderId="39" xfId="1" applyFont="1" applyFill="1" applyBorder="1" applyAlignment="1" applyProtection="1">
      <alignment horizontal="center" vertical="center" wrapText="1"/>
      <protection hidden="1"/>
    </xf>
    <xf numFmtId="0" fontId="48" fillId="10" borderId="25" xfId="1" applyFont="1" applyFill="1" applyBorder="1" applyAlignment="1" applyProtection="1">
      <alignment horizontal="center" vertical="center" wrapText="1"/>
      <protection hidden="1"/>
    </xf>
    <xf numFmtId="0" fontId="48" fillId="10" borderId="7" xfId="1" applyFont="1" applyFill="1" applyBorder="1" applyAlignment="1" applyProtection="1">
      <alignment horizontal="center" vertical="center" wrapText="1"/>
      <protection hidden="1"/>
    </xf>
    <xf numFmtId="0" fontId="48" fillId="0" borderId="0" xfId="1" applyFont="1" applyAlignment="1" applyProtection="1">
      <alignment horizontal="center" wrapText="1"/>
      <protection hidden="1"/>
    </xf>
    <xf numFmtId="0" fontId="48" fillId="10" borderId="36" xfId="1" applyFont="1" applyFill="1" applyBorder="1" applyAlignment="1" applyProtection="1">
      <alignment horizontal="center" vertical="center" wrapText="1"/>
      <protection hidden="1"/>
    </xf>
    <xf numFmtId="0" fontId="48" fillId="10" borderId="37" xfId="1" applyFont="1" applyFill="1" applyBorder="1" applyAlignment="1" applyProtection="1">
      <alignment horizontal="center" vertical="center" wrapText="1"/>
      <protection hidden="1"/>
    </xf>
    <xf numFmtId="0" fontId="48" fillId="10" borderId="41" xfId="1" applyFont="1" applyFill="1" applyBorder="1" applyAlignment="1" applyProtection="1">
      <alignment horizontal="center" vertical="center" wrapText="1"/>
      <protection hidden="1"/>
    </xf>
    <xf numFmtId="0" fontId="48" fillId="0" borderId="33" xfId="1" applyFont="1" applyBorder="1" applyAlignment="1">
      <alignment wrapText="1"/>
    </xf>
    <xf numFmtId="0" fontId="48" fillId="0" borderId="11" xfId="1" applyFont="1" applyBorder="1" applyAlignment="1">
      <alignment horizontal="center" wrapText="1"/>
    </xf>
    <xf numFmtId="0" fontId="48" fillId="0" borderId="11" xfId="1" applyFont="1" applyBorder="1" applyAlignment="1" applyProtection="1">
      <alignment horizontal="center" wrapText="1"/>
      <protection hidden="1"/>
    </xf>
    <xf numFmtId="0" fontId="55" fillId="11" borderId="10" xfId="1" applyFont="1" applyFill="1" applyBorder="1" applyAlignment="1">
      <alignment wrapText="1"/>
    </xf>
    <xf numFmtId="1" fontId="55" fillId="11" borderId="5" xfId="1" applyNumberFormat="1" applyFont="1" applyFill="1" applyBorder="1" applyAlignment="1">
      <alignment horizontal="center" wrapText="1"/>
    </xf>
    <xf numFmtId="1" fontId="55" fillId="11" borderId="19" xfId="1" applyNumberFormat="1" applyFont="1" applyFill="1" applyBorder="1" applyAlignment="1" applyProtection="1">
      <alignment horizontal="center" wrapText="1"/>
      <protection hidden="1"/>
    </xf>
    <xf numFmtId="1" fontId="48" fillId="11" borderId="14" xfId="1" applyNumberFormat="1" applyFont="1" applyFill="1" applyBorder="1" applyAlignment="1">
      <alignment horizontal="center" wrapText="1"/>
    </xf>
    <xf numFmtId="0" fontId="48" fillId="0" borderId="4" xfId="1" applyFont="1" applyBorder="1" applyAlignment="1">
      <alignment horizontal="center" wrapText="1"/>
    </xf>
    <xf numFmtId="1" fontId="48" fillId="11" borderId="17" xfId="1" applyNumberFormat="1" applyFont="1" applyFill="1" applyBorder="1" applyAlignment="1">
      <alignment horizontal="center" wrapText="1"/>
    </xf>
    <xf numFmtId="0" fontId="48" fillId="0" borderId="19" xfId="1" applyFont="1" applyBorder="1" applyAlignment="1">
      <alignment horizontal="center" wrapText="1"/>
    </xf>
    <xf numFmtId="1" fontId="48" fillId="11" borderId="21" xfId="1" applyNumberFormat="1" applyFont="1" applyFill="1" applyBorder="1" applyAlignment="1">
      <alignment horizontal="center" wrapText="1"/>
    </xf>
    <xf numFmtId="0" fontId="48" fillId="0" borderId="0" xfId="1" applyFont="1" applyAlignment="1">
      <alignment horizontal="center" wrapText="1"/>
    </xf>
    <xf numFmtId="0" fontId="48" fillId="0" borderId="10" xfId="1" applyFont="1" applyBorder="1" applyAlignment="1">
      <alignment wrapText="1"/>
    </xf>
    <xf numFmtId="0" fontId="48" fillId="0" borderId="6" xfId="1" applyFont="1" applyBorder="1" applyAlignment="1">
      <alignment horizontal="center" wrapText="1"/>
    </xf>
    <xf numFmtId="0" fontId="48" fillId="0" borderId="6" xfId="1" applyFont="1" applyBorder="1" applyAlignment="1" applyProtection="1">
      <alignment horizontal="center" wrapText="1"/>
      <protection hidden="1"/>
    </xf>
    <xf numFmtId="0" fontId="48" fillId="0" borderId="46" xfId="1" applyFont="1" applyFill="1" applyBorder="1" applyAlignment="1">
      <alignment horizontal="center" wrapText="1"/>
    </xf>
    <xf numFmtId="0" fontId="48" fillId="0" borderId="47" xfId="1" applyFont="1" applyFill="1" applyBorder="1" applyAlignment="1">
      <alignment horizontal="center" wrapText="1"/>
    </xf>
    <xf numFmtId="0" fontId="48" fillId="0" borderId="48" xfId="1" applyFont="1" applyFill="1" applyBorder="1" applyAlignment="1">
      <alignment horizontal="center" wrapText="1"/>
    </xf>
    <xf numFmtId="0" fontId="58" fillId="19" borderId="34" xfId="1" applyFont="1" applyFill="1" applyBorder="1" applyAlignment="1">
      <alignment vertical="center" wrapText="1"/>
    </xf>
    <xf numFmtId="0" fontId="57" fillId="8" borderId="51" xfId="1" applyFont="1" applyFill="1" applyBorder="1" applyAlignment="1">
      <alignment horizontal="left" vertical="center" wrapText="1"/>
    </xf>
    <xf numFmtId="0" fontId="58" fillId="8" borderId="51" xfId="1" applyFont="1" applyFill="1" applyBorder="1" applyAlignment="1">
      <alignment horizontal="left" vertical="center" wrapText="1"/>
    </xf>
    <xf numFmtId="0" fontId="58" fillId="13" borderId="51" xfId="1" applyFont="1" applyFill="1" applyBorder="1" applyAlignment="1">
      <alignment horizontal="left" vertical="center" wrapText="1"/>
    </xf>
    <xf numFmtId="0" fontId="58" fillId="14" borderId="52" xfId="1" applyFont="1" applyFill="1" applyBorder="1" applyAlignment="1">
      <alignment horizontal="left" vertical="center" wrapText="1"/>
    </xf>
    <xf numFmtId="0" fontId="58" fillId="12" borderId="34" xfId="1" applyFont="1" applyFill="1" applyBorder="1" applyAlignment="1">
      <alignment horizontal="left" vertical="center" wrapText="1"/>
    </xf>
    <xf numFmtId="0" fontId="58" fillId="12" borderId="51" xfId="1" applyFont="1" applyFill="1" applyBorder="1" applyAlignment="1">
      <alignment horizontal="left" vertical="center" wrapText="1"/>
    </xf>
    <xf numFmtId="0" fontId="36" fillId="0" borderId="34" xfId="1" applyFont="1" applyBorder="1" applyAlignment="1">
      <alignment horizontal="center" vertical="center" wrapText="1"/>
    </xf>
    <xf numFmtId="0" fontId="36" fillId="0" borderId="34" xfId="1" applyFont="1" applyFill="1" applyBorder="1" applyAlignment="1">
      <alignment horizontal="center" vertical="center" wrapText="1"/>
    </xf>
    <xf numFmtId="0" fontId="37" fillId="0" borderId="44" xfId="1" applyFont="1" applyBorder="1" applyAlignment="1" applyProtection="1">
      <alignment horizontal="center" vertical="center" wrapText="1"/>
      <protection locked="0"/>
    </xf>
    <xf numFmtId="0" fontId="48" fillId="10" borderId="38" xfId="1" applyFont="1" applyFill="1" applyBorder="1" applyAlignment="1" applyProtection="1">
      <alignment horizontal="center" vertical="center" wrapText="1"/>
      <protection hidden="1"/>
    </xf>
    <xf numFmtId="0" fontId="48" fillId="0" borderId="14" xfId="1" applyFont="1" applyBorder="1" applyAlignment="1" applyProtection="1">
      <alignment horizontal="center" wrapText="1"/>
      <protection hidden="1"/>
    </xf>
    <xf numFmtId="0" fontId="48" fillId="0" borderId="56" xfId="1" applyFont="1" applyBorder="1" applyAlignment="1" applyProtection="1">
      <alignment horizontal="center" wrapText="1"/>
      <protection hidden="1"/>
    </xf>
    <xf numFmtId="1" fontId="55" fillId="11" borderId="21" xfId="1" applyNumberFormat="1" applyFont="1" applyFill="1" applyBorder="1" applyAlignment="1" applyProtection="1">
      <alignment horizontal="center" wrapText="1"/>
      <protection hidden="1"/>
    </xf>
    <xf numFmtId="0" fontId="48" fillId="10" borderId="34" xfId="1" applyFont="1" applyFill="1" applyBorder="1" applyAlignment="1" applyProtection="1">
      <alignment horizontal="center" vertical="center" wrapText="1"/>
      <protection locked="0"/>
    </xf>
    <xf numFmtId="0" fontId="48" fillId="10" borderId="51" xfId="1" applyFont="1" applyFill="1" applyBorder="1" applyAlignment="1" applyProtection="1">
      <alignment horizontal="center" vertical="center" wrapText="1"/>
      <protection locked="0"/>
    </xf>
    <xf numFmtId="0" fontId="26" fillId="0" borderId="34" xfId="1" applyFont="1" applyBorder="1" applyAlignment="1">
      <alignment vertical="center" wrapText="1"/>
    </xf>
    <xf numFmtId="0" fontId="26" fillId="0" borderId="51" xfId="1" applyFont="1" applyBorder="1" applyAlignment="1">
      <alignment vertical="center" wrapText="1"/>
    </xf>
    <xf numFmtId="0" fontId="26" fillId="0" borderId="59" xfId="1" applyFont="1" applyBorder="1" applyAlignment="1" applyProtection="1">
      <alignment horizontal="center" vertical="top" wrapText="1"/>
      <protection locked="0"/>
    </xf>
    <xf numFmtId="0" fontId="26" fillId="0" borderId="60" xfId="1" applyFont="1" applyBorder="1" applyAlignment="1" applyProtection="1">
      <alignment horizontal="center" vertical="top" wrapText="1"/>
      <protection locked="0"/>
    </xf>
    <xf numFmtId="0" fontId="26" fillId="0" borderId="33" xfId="1" applyFont="1" applyBorder="1" applyAlignment="1" applyProtection="1">
      <alignment horizontal="left" vertical="top" wrapText="1"/>
      <protection locked="0"/>
    </xf>
    <xf numFmtId="0" fontId="26" fillId="0" borderId="34" xfId="1" applyFont="1" applyBorder="1" applyAlignment="1" applyProtection="1">
      <alignment horizontal="center" vertical="top" wrapText="1"/>
      <protection locked="0"/>
    </xf>
    <xf numFmtId="0" fontId="26" fillId="0" borderId="51" xfId="1" applyFont="1" applyBorder="1" applyAlignment="1" applyProtection="1">
      <alignment horizontal="center" vertical="top" wrapText="1"/>
      <protection locked="0"/>
    </xf>
    <xf numFmtId="0" fontId="26" fillId="0" borderId="44" xfId="1" applyFont="1" applyBorder="1" applyAlignment="1" applyProtection="1">
      <alignment horizontal="center" vertical="top" wrapText="1"/>
      <protection locked="0"/>
    </xf>
    <xf numFmtId="0" fontId="26" fillId="0" borderId="30" xfId="1" applyFont="1" applyBorder="1" applyAlignment="1">
      <alignment horizontal="left" vertical="center" wrapText="1"/>
    </xf>
    <xf numFmtId="0" fontId="26" fillId="0" borderId="51" xfId="1" applyFont="1" applyBorder="1" applyAlignment="1">
      <alignment horizontal="left" vertical="top" wrapText="1"/>
    </xf>
    <xf numFmtId="0" fontId="48" fillId="10" borderId="49" xfId="1" applyFont="1" applyFill="1" applyBorder="1" applyAlignment="1">
      <alignment horizontal="center" vertical="center" wrapText="1"/>
    </xf>
    <xf numFmtId="0" fontId="48" fillId="0" borderId="38" xfId="1" applyFont="1" applyFill="1" applyBorder="1" applyAlignment="1" applyProtection="1">
      <alignment horizontal="center" vertical="center" wrapText="1"/>
      <protection hidden="1"/>
    </xf>
    <xf numFmtId="0" fontId="48" fillId="0" borderId="36" xfId="1" applyFont="1" applyFill="1" applyBorder="1" applyAlignment="1" applyProtection="1">
      <alignment horizontal="center" vertical="center" wrapText="1"/>
      <protection hidden="1"/>
    </xf>
    <xf numFmtId="0" fontId="48" fillId="10" borderId="53" xfId="1" applyFont="1" applyFill="1" applyBorder="1" applyAlignment="1" applyProtection="1">
      <alignment horizontal="center" vertical="center" wrapText="1"/>
      <protection hidden="1"/>
    </xf>
    <xf numFmtId="0" fontId="48" fillId="10" borderId="45" xfId="1" applyFont="1" applyFill="1" applyBorder="1" applyAlignment="1" applyProtection="1">
      <alignment horizontal="center" vertical="center" wrapText="1"/>
      <protection hidden="1"/>
    </xf>
    <xf numFmtId="0" fontId="48" fillId="10" borderId="63" xfId="1" applyFont="1" applyFill="1" applyBorder="1" applyAlignment="1" applyProtection="1">
      <alignment horizontal="center" vertical="center" wrapText="1"/>
      <protection hidden="1"/>
    </xf>
    <xf numFmtId="0" fontId="26" fillId="0" borderId="34" xfId="1" applyFont="1" applyBorder="1" applyAlignment="1">
      <alignment horizontal="left" vertical="top" wrapText="1"/>
    </xf>
    <xf numFmtId="0" fontId="48" fillId="10" borderId="64" xfId="1" applyFont="1" applyFill="1" applyBorder="1" applyAlignment="1" applyProtection="1">
      <alignment horizontal="center" vertical="center" wrapText="1"/>
      <protection hidden="1"/>
    </xf>
    <xf numFmtId="0" fontId="48" fillId="10" borderId="33" xfId="1" applyFont="1" applyFill="1" applyBorder="1" applyAlignment="1" applyProtection="1">
      <alignment horizontal="center" vertical="center" wrapText="1"/>
      <protection locked="0"/>
    </xf>
    <xf numFmtId="0" fontId="48" fillId="10" borderId="44" xfId="1" applyFont="1" applyFill="1" applyBorder="1" applyAlignment="1">
      <alignment horizontal="center" vertical="center" wrapText="1"/>
    </xf>
    <xf numFmtId="0" fontId="48" fillId="10" borderId="34" xfId="1" applyFont="1" applyFill="1" applyBorder="1" applyAlignment="1">
      <alignment horizontal="center" vertical="center" wrapText="1"/>
    </xf>
    <xf numFmtId="0" fontId="26" fillId="0" borderId="35" xfId="1" applyFont="1" applyFill="1" applyBorder="1" applyAlignment="1">
      <alignment horizontal="left" vertical="center" wrapText="1"/>
    </xf>
    <xf numFmtId="0" fontId="26" fillId="0" borderId="44" xfId="1" applyFont="1" applyFill="1" applyBorder="1" applyAlignment="1">
      <alignment vertical="center" wrapText="1"/>
    </xf>
    <xf numFmtId="0" fontId="26" fillId="0" borderId="35" xfId="1" applyFont="1" applyBorder="1" applyAlignment="1">
      <alignment vertical="center" wrapText="1"/>
    </xf>
    <xf numFmtId="0" fontId="26" fillId="0" borderId="36" xfId="1" applyFont="1" applyBorder="1" applyAlignment="1">
      <alignment vertical="center" wrapText="1"/>
    </xf>
    <xf numFmtId="0" fontId="26" fillId="0" borderId="10" xfId="1" applyFont="1" applyBorder="1" applyAlignment="1">
      <alignment vertical="center" wrapText="1"/>
    </xf>
    <xf numFmtId="0" fontId="26" fillId="0" borderId="51" xfId="1" applyFont="1" applyBorder="1" applyAlignment="1">
      <alignment vertical="top" wrapText="1"/>
    </xf>
    <xf numFmtId="0" fontId="48" fillId="10" borderId="51" xfId="1" applyFont="1" applyFill="1" applyBorder="1" applyAlignment="1">
      <alignment horizontal="center" vertical="center" wrapText="1"/>
    </xf>
    <xf numFmtId="0" fontId="26" fillId="0" borderId="35" xfId="1" applyFont="1" applyBorder="1" applyAlignment="1" applyProtection="1">
      <alignment horizontal="left" vertical="top" wrapText="1"/>
      <protection locked="0"/>
    </xf>
    <xf numFmtId="0" fontId="26" fillId="0" borderId="44" xfId="1" applyFont="1" applyBorder="1" applyAlignment="1" applyProtection="1">
      <alignment horizontal="left" vertical="top" wrapText="1"/>
      <protection locked="0"/>
    </xf>
    <xf numFmtId="0" fontId="14" fillId="0" borderId="60" xfId="1" applyBorder="1" applyAlignment="1" applyProtection="1">
      <alignment horizontal="center" vertical="top" wrapText="1"/>
      <protection locked="0"/>
    </xf>
    <xf numFmtId="0" fontId="14" fillId="0" borderId="35" xfId="1" applyBorder="1" applyAlignment="1" applyProtection="1">
      <alignment horizontal="center" vertical="top" wrapText="1"/>
      <protection locked="0"/>
    </xf>
    <xf numFmtId="0" fontId="26" fillId="0" borderId="34" xfId="1" applyFont="1" applyBorder="1" applyAlignment="1" applyProtection="1">
      <alignment horizontal="left" vertical="top" wrapText="1"/>
      <protection locked="0"/>
    </xf>
    <xf numFmtId="0" fontId="14" fillId="0" borderId="59" xfId="1" applyBorder="1" applyAlignment="1" applyProtection="1">
      <alignment horizontal="center" vertical="top" wrapText="1"/>
      <protection locked="0"/>
    </xf>
    <xf numFmtId="0" fontId="26" fillId="0" borderId="18" xfId="1" applyFont="1" applyBorder="1" applyAlignment="1">
      <alignment horizontal="left" vertical="top" wrapText="1"/>
    </xf>
    <xf numFmtId="0" fontId="14" fillId="0" borderId="34" xfId="1" applyBorder="1" applyAlignment="1" applyProtection="1">
      <alignment horizontal="center" vertical="top" wrapText="1"/>
      <protection locked="0"/>
    </xf>
    <xf numFmtId="0" fontId="14" fillId="0" borderId="51" xfId="1" applyBorder="1" applyAlignment="1" applyProtection="1">
      <alignment horizontal="center" vertical="top" wrapText="1"/>
      <protection locked="0"/>
    </xf>
    <xf numFmtId="0" fontId="26" fillId="0" borderId="39" xfId="1" applyFont="1" applyBorder="1" applyAlignment="1">
      <alignment vertical="center" wrapText="1"/>
    </xf>
    <xf numFmtId="0" fontId="48" fillId="10" borderId="50" xfId="1" applyFont="1" applyFill="1" applyBorder="1" applyAlignment="1" applyProtection="1">
      <alignment horizontal="center" vertical="center" wrapText="1"/>
      <protection locked="0"/>
    </xf>
    <xf numFmtId="0" fontId="26" fillId="0" borderId="50" xfId="1" applyFont="1" applyBorder="1" applyAlignment="1">
      <alignment vertical="center" wrapText="1"/>
    </xf>
    <xf numFmtId="0" fontId="48" fillId="10" borderId="45" xfId="1" applyFont="1" applyFill="1" applyBorder="1" applyAlignment="1" applyProtection="1">
      <alignment horizontal="center" vertical="center" wrapText="1"/>
      <protection locked="0"/>
    </xf>
    <xf numFmtId="0" fontId="48" fillId="10" borderId="10" xfId="1" applyFont="1" applyFill="1" applyBorder="1" applyAlignment="1" applyProtection="1">
      <alignment horizontal="center" vertical="center" wrapText="1"/>
      <protection locked="0"/>
    </xf>
    <xf numFmtId="0" fontId="48" fillId="10" borderId="58" xfId="1" applyFont="1" applyFill="1" applyBorder="1" applyAlignment="1">
      <alignment horizontal="center" vertical="center" wrapText="1"/>
    </xf>
    <xf numFmtId="0" fontId="48" fillId="10" borderId="60" xfId="1" applyFont="1" applyFill="1" applyBorder="1" applyAlignment="1" applyProtection="1">
      <alignment horizontal="center" vertical="center" wrapText="1"/>
      <protection hidden="1"/>
    </xf>
    <xf numFmtId="0" fontId="48" fillId="10" borderId="57" xfId="1" applyFont="1" applyFill="1" applyBorder="1" applyAlignment="1" applyProtection="1">
      <alignment horizontal="center" vertical="center" wrapText="1"/>
      <protection hidden="1"/>
    </xf>
    <xf numFmtId="0" fontId="48" fillId="10" borderId="30" xfId="1" applyFont="1" applyFill="1" applyBorder="1" applyAlignment="1" applyProtection="1">
      <alignment horizontal="center" vertical="center" wrapText="1"/>
      <protection hidden="1"/>
    </xf>
    <xf numFmtId="0" fontId="48" fillId="10" borderId="50" xfId="1" applyFont="1" applyFill="1" applyBorder="1" applyAlignment="1">
      <alignment horizontal="center" vertical="center" wrapText="1"/>
    </xf>
    <xf numFmtId="0" fontId="26" fillId="0" borderId="51" xfId="1" applyFont="1" applyBorder="1" applyAlignment="1">
      <alignment horizontal="left" vertical="center" wrapText="1"/>
    </xf>
    <xf numFmtId="0" fontId="26" fillId="0" borderId="44" xfId="1" applyFont="1" applyBorder="1" applyAlignment="1" applyProtection="1">
      <alignment horizontal="left" vertical="center" wrapText="1"/>
      <protection locked="0"/>
    </xf>
    <xf numFmtId="0" fontId="14" fillId="0" borderId="44" xfId="1" applyBorder="1" applyAlignment="1" applyProtection="1">
      <alignment horizontal="center" vertical="top" wrapText="1"/>
      <protection locked="0"/>
    </xf>
    <xf numFmtId="0" fontId="26" fillId="0" borderId="34" xfId="1" applyFont="1" applyBorder="1" applyAlignment="1">
      <alignment horizontal="left" vertical="center" wrapText="1"/>
    </xf>
    <xf numFmtId="0" fontId="26" fillId="0" borderId="35" xfId="1" applyFont="1" applyBorder="1" applyAlignment="1" applyProtection="1">
      <alignment horizontal="left" vertical="center" wrapText="1"/>
      <protection locked="0"/>
    </xf>
    <xf numFmtId="0" fontId="26" fillId="0" borderId="44" xfId="1" applyFont="1" applyBorder="1" applyAlignment="1" applyProtection="1">
      <alignment horizontal="left" wrapText="1"/>
      <protection locked="0"/>
    </xf>
    <xf numFmtId="0" fontId="14" fillId="0" borderId="43" xfId="1" applyBorder="1" applyAlignment="1">
      <alignment horizontal="center" vertical="top" wrapText="1"/>
    </xf>
    <xf numFmtId="0" fontId="26" fillId="0" borderId="18" xfId="1" applyFont="1" applyBorder="1" applyAlignment="1" applyProtection="1">
      <alignment horizontal="left" vertical="top" wrapText="1"/>
      <protection locked="0"/>
    </xf>
    <xf numFmtId="0" fontId="26" fillId="0" borderId="34" xfId="1" applyFont="1" applyBorder="1" applyAlignment="1">
      <alignment horizontal="left" vertical="center"/>
    </xf>
    <xf numFmtId="0" fontId="26" fillId="0" borderId="51" xfId="1" applyFont="1" applyBorder="1" applyAlignment="1" applyProtection="1">
      <alignment horizontal="left" vertical="top" wrapText="1"/>
      <protection locked="0"/>
    </xf>
    <xf numFmtId="0" fontId="26" fillId="0" borderId="34" xfId="1" applyFont="1" applyFill="1" applyBorder="1" applyAlignment="1" applyProtection="1">
      <alignment horizontal="left" vertical="top" wrapText="1"/>
      <protection locked="0"/>
    </xf>
    <xf numFmtId="0" fontId="14" fillId="0" borderId="65" xfId="1" applyBorder="1" applyAlignment="1">
      <alignment horizontal="center" vertical="top" wrapText="1"/>
    </xf>
    <xf numFmtId="0" fontId="52" fillId="0" borderId="34" xfId="1" applyFont="1" applyFill="1" applyBorder="1" applyAlignment="1">
      <alignment horizontal="left" vertical="center" wrapText="1"/>
    </xf>
    <xf numFmtId="0" fontId="42" fillId="0" borderId="33" xfId="1" applyFont="1" applyBorder="1" applyAlignment="1">
      <alignment horizontal="left" vertical="center" wrapText="1"/>
    </xf>
    <xf numFmtId="0" fontId="48" fillId="10" borderId="18" xfId="1" applyFont="1" applyFill="1" applyBorder="1" applyAlignment="1" applyProtection="1">
      <alignment horizontal="center" vertical="center" wrapText="1"/>
      <protection locked="0"/>
    </xf>
    <xf numFmtId="0" fontId="48" fillId="10" borderId="52" xfId="1" applyFont="1" applyFill="1" applyBorder="1" applyAlignment="1">
      <alignment horizontal="center" vertical="center" wrapText="1"/>
    </xf>
    <xf numFmtId="0" fontId="48" fillId="10" borderId="49" xfId="1" applyFont="1" applyFill="1" applyBorder="1" applyAlignment="1" applyProtection="1">
      <alignment horizontal="center" vertical="center" wrapText="1"/>
      <protection hidden="1"/>
    </xf>
    <xf numFmtId="0" fontId="49" fillId="0" borderId="49" xfId="1" applyFont="1" applyBorder="1" applyAlignment="1" applyProtection="1">
      <alignment horizontal="center" wrapText="1"/>
      <protection hidden="1"/>
    </xf>
    <xf numFmtId="0" fontId="49" fillId="0" borderId="38" xfId="1" applyFont="1" applyBorder="1" applyAlignment="1" applyProtection="1">
      <alignment horizontal="center" wrapText="1"/>
      <protection hidden="1"/>
    </xf>
    <xf numFmtId="0" fontId="49" fillId="0" borderId="36" xfId="1" applyFont="1" applyBorder="1" applyAlignment="1" applyProtection="1">
      <alignment horizontal="center" wrapText="1"/>
      <protection hidden="1"/>
    </xf>
    <xf numFmtId="0" fontId="49" fillId="0" borderId="37" xfId="1" applyFont="1" applyBorder="1" applyAlignment="1" applyProtection="1">
      <alignment horizontal="center" wrapText="1"/>
      <protection hidden="1"/>
    </xf>
    <xf numFmtId="0" fontId="49" fillId="0" borderId="37" xfId="1" applyFont="1" applyBorder="1" applyAlignment="1" applyProtection="1">
      <alignment horizontal="center" vertical="center" wrapText="1"/>
      <protection hidden="1"/>
    </xf>
    <xf numFmtId="0" fontId="42" fillId="0" borderId="44" xfId="1" applyFont="1" applyBorder="1" applyAlignment="1" applyProtection="1">
      <alignment horizontal="left" vertical="top" wrapText="1"/>
      <protection locked="0"/>
    </xf>
    <xf numFmtId="0" fontId="26" fillId="0" borderId="39" xfId="1" applyFont="1" applyBorder="1" applyAlignment="1">
      <alignment horizontal="left" vertical="center" wrapText="1"/>
    </xf>
    <xf numFmtId="0" fontId="26" fillId="0" borderId="33" xfId="1" applyFont="1" applyBorder="1" applyAlignment="1">
      <alignment vertical="center" wrapText="1"/>
    </xf>
    <xf numFmtId="0" fontId="53" fillId="15" borderId="34" xfId="0" applyFont="1" applyFill="1" applyBorder="1" applyAlignment="1">
      <alignment horizontal="center" vertical="center" wrapText="1"/>
    </xf>
    <xf numFmtId="0" fontId="26" fillId="0" borderId="45" xfId="1" applyFont="1" applyBorder="1" applyAlignment="1" applyProtection="1">
      <alignment horizontal="left" vertical="top" wrapText="1"/>
      <protection locked="0"/>
    </xf>
    <xf numFmtId="0" fontId="14" fillId="0" borderId="39" xfId="1" applyBorder="1" applyAlignment="1">
      <alignment horizontal="left" vertical="center" wrapText="1"/>
    </xf>
    <xf numFmtId="0" fontId="14" fillId="0" borderId="39" xfId="1" applyBorder="1" applyAlignment="1">
      <alignment wrapText="1"/>
    </xf>
    <xf numFmtId="0" fontId="13" fillId="0" borderId="39" xfId="1" applyFont="1" applyBorder="1" applyAlignment="1">
      <alignment horizontal="center" wrapText="1"/>
    </xf>
    <xf numFmtId="0" fontId="54" fillId="0" borderId="34" xfId="1" applyFont="1" applyBorder="1" applyAlignment="1">
      <alignment horizontal="left" vertical="top" wrapText="1"/>
    </xf>
    <xf numFmtId="0" fontId="54" fillId="0" borderId="51" xfId="1" applyFont="1" applyBorder="1" applyAlignment="1" applyProtection="1">
      <alignment horizontal="left" vertical="top" wrapText="1"/>
      <protection locked="0"/>
    </xf>
    <xf numFmtId="0" fontId="47" fillId="10" borderId="39" xfId="1" applyFont="1" applyFill="1" applyBorder="1" applyAlignment="1">
      <alignment horizontal="center" vertical="center" wrapText="1"/>
    </xf>
    <xf numFmtId="0" fontId="1" fillId="0" borderId="36" xfId="1" applyFont="1" applyBorder="1" applyAlignment="1">
      <alignment vertical="center" wrapText="1"/>
    </xf>
    <xf numFmtId="0" fontId="14" fillId="0" borderId="36" xfId="1" applyBorder="1" applyAlignment="1">
      <alignment horizontal="left" vertical="top" wrapText="1"/>
    </xf>
    <xf numFmtId="0" fontId="1" fillId="0" borderId="36" xfId="1" applyFont="1" applyBorder="1" applyAlignment="1">
      <alignment horizontal="left" vertical="top" wrapText="1"/>
    </xf>
    <xf numFmtId="0" fontId="14" fillId="0" borderId="36" xfId="1" applyBorder="1" applyAlignment="1">
      <alignment horizontal="center" vertical="top" wrapText="1"/>
    </xf>
    <xf numFmtId="0" fontId="49" fillId="0" borderId="51" xfId="1" applyFont="1" applyBorder="1" applyAlignment="1" applyProtection="1">
      <alignment horizontal="center" vertical="center" wrapText="1"/>
      <protection locked="0"/>
    </xf>
    <xf numFmtId="0" fontId="49" fillId="0" borderId="34" xfId="1" applyFont="1" applyBorder="1" applyAlignment="1" applyProtection="1">
      <alignment horizontal="center" vertical="center" wrapText="1"/>
      <protection locked="0"/>
    </xf>
    <xf numFmtId="0" fontId="53" fillId="15" borderId="52" xfId="0" applyFont="1" applyFill="1" applyBorder="1" applyAlignment="1">
      <alignment horizontal="center" vertical="center" wrapText="1"/>
    </xf>
    <xf numFmtId="0" fontId="26" fillId="0" borderId="50" xfId="1" applyFont="1" applyBorder="1" applyAlignment="1">
      <alignment horizontal="left" vertical="center" wrapText="1"/>
    </xf>
    <xf numFmtId="0" fontId="26" fillId="0" borderId="34" xfId="1" applyFont="1" applyFill="1" applyBorder="1" applyAlignment="1">
      <alignment horizontal="left" vertical="center" wrapText="1"/>
    </xf>
    <xf numFmtId="0" fontId="36" fillId="0" borderId="44" xfId="1" applyFont="1" applyBorder="1" applyAlignment="1">
      <alignment horizontal="left" vertical="center" wrapText="1"/>
    </xf>
    <xf numFmtId="0" fontId="38" fillId="0" borderId="34" xfId="1" applyFont="1" applyBorder="1" applyAlignment="1">
      <alignment vertical="center" wrapText="1"/>
    </xf>
    <xf numFmtId="0" fontId="36" fillId="0" borderId="34" xfId="1" applyFont="1" applyBorder="1" applyAlignment="1">
      <alignment vertical="center" wrapText="1"/>
    </xf>
    <xf numFmtId="0" fontId="26" fillId="0" borderId="34" xfId="1" applyFont="1" applyBorder="1" applyAlignment="1" applyProtection="1">
      <alignment horizontal="left" vertical="center" wrapText="1"/>
      <protection locked="0"/>
    </xf>
    <xf numFmtId="0" fontId="56" fillId="0" borderId="0" xfId="2" applyAlignment="1">
      <alignment vertical="center" wrapText="1"/>
    </xf>
    <xf numFmtId="0" fontId="56" fillId="0" borderId="34" xfId="2" applyBorder="1" applyAlignment="1">
      <alignment wrapText="1"/>
    </xf>
    <xf numFmtId="0" fontId="56" fillId="0" borderId="34" xfId="2" applyBorder="1" applyAlignment="1">
      <alignment vertical="center" wrapText="1"/>
    </xf>
    <xf numFmtId="0" fontId="46" fillId="0" borderId="10" xfId="1" applyFont="1" applyBorder="1" applyAlignment="1">
      <alignment horizontal="center" vertical="center" wrapText="1"/>
    </xf>
    <xf numFmtId="0" fontId="46" fillId="0" borderId="34" xfId="1" applyFont="1" applyBorder="1" applyAlignment="1">
      <alignment horizontal="center" vertical="center" wrapText="1"/>
    </xf>
    <xf numFmtId="0" fontId="46" fillId="9" borderId="45" xfId="1" applyFont="1" applyFill="1" applyBorder="1" applyAlignment="1">
      <alignment horizontal="center" vertical="center" wrapText="1"/>
    </xf>
    <xf numFmtId="0" fontId="46" fillId="9" borderId="34" xfId="1" applyFont="1" applyFill="1" applyBorder="1" applyAlignment="1">
      <alignment horizontal="center" vertical="center" wrapText="1"/>
    </xf>
    <xf numFmtId="0" fontId="46" fillId="9" borderId="42" xfId="1" applyFont="1" applyFill="1" applyBorder="1" applyAlignment="1" applyProtection="1">
      <alignment horizontal="center" vertical="center" wrapText="1"/>
      <protection hidden="1"/>
    </xf>
    <xf numFmtId="0" fontId="46" fillId="9" borderId="8" xfId="1" applyFont="1" applyFill="1" applyBorder="1" applyAlignment="1" applyProtection="1">
      <alignment horizontal="center" vertical="center" wrapText="1"/>
      <protection hidden="1"/>
    </xf>
    <xf numFmtId="0" fontId="46" fillId="9" borderId="9" xfId="1" applyFont="1" applyFill="1" applyBorder="1" applyAlignment="1" applyProtection="1">
      <alignment horizontal="center" vertical="center" wrapText="1"/>
      <protection hidden="1"/>
    </xf>
    <xf numFmtId="0" fontId="46" fillId="0" borderId="50" xfId="1" applyFont="1" applyBorder="1" applyAlignment="1">
      <alignment horizontal="center" vertical="center" wrapText="1"/>
    </xf>
    <xf numFmtId="0" fontId="56" fillId="0" borderId="34" xfId="2" applyBorder="1" applyAlignment="1">
      <alignment vertical="center"/>
    </xf>
    <xf numFmtId="0" fontId="19" fillId="0" borderId="16" xfId="1" applyFont="1" applyBorder="1" applyAlignment="1" applyProtection="1">
      <alignment horizontal="center" vertical="top" wrapText="1"/>
      <protection locked="0"/>
    </xf>
    <xf numFmtId="0" fontId="19" fillId="0" borderId="27" xfId="1" applyFont="1" applyBorder="1" applyAlignment="1" applyProtection="1">
      <alignment horizontal="center" vertical="top" wrapText="1"/>
      <protection locked="0"/>
    </xf>
    <xf numFmtId="0" fontId="19" fillId="0" borderId="29" xfId="1" applyFont="1" applyBorder="1" applyAlignment="1" applyProtection="1">
      <alignment horizontal="center" vertical="top" wrapText="1"/>
      <protection locked="0"/>
    </xf>
    <xf numFmtId="0" fontId="14" fillId="0" borderId="0" xfId="1" applyFill="1" applyAlignment="1">
      <alignment wrapText="1"/>
    </xf>
    <xf numFmtId="0" fontId="40" fillId="0" borderId="33" xfId="1" applyFont="1" applyBorder="1" applyAlignment="1">
      <alignment vertical="center" wrapText="1"/>
    </xf>
    <xf numFmtId="0" fontId="40" fillId="0" borderId="45" xfId="1" applyFont="1" applyBorder="1" applyAlignment="1">
      <alignment vertical="center" wrapText="1"/>
    </xf>
    <xf numFmtId="0" fontId="40" fillId="0" borderId="35" xfId="1" applyFont="1" applyBorder="1" applyAlignment="1">
      <alignment vertical="center" wrapText="1"/>
    </xf>
    <xf numFmtId="0" fontId="42" fillId="0" borderId="33" xfId="1" applyFont="1" applyBorder="1" applyAlignment="1">
      <alignment vertical="center" wrapText="1"/>
    </xf>
    <xf numFmtId="0" fontId="42" fillId="0" borderId="45" xfId="1" applyFont="1" applyBorder="1" applyAlignment="1">
      <alignment vertical="center" wrapText="1"/>
    </xf>
    <xf numFmtId="0" fontId="42" fillId="0" borderId="35" xfId="1" applyFont="1" applyBorder="1" applyAlignment="1">
      <alignment vertical="center" wrapText="1"/>
    </xf>
    <xf numFmtId="0" fontId="24" fillId="0" borderId="4" xfId="1" applyFont="1" applyBorder="1" applyAlignment="1" applyProtection="1">
      <alignment horizontal="center" vertical="top" wrapText="1"/>
      <protection locked="0"/>
    </xf>
    <xf numFmtId="0" fontId="24" fillId="0" borderId="17" xfId="1" applyFont="1" applyBorder="1" applyAlignment="1" applyProtection="1">
      <alignment horizontal="center" vertical="top" wrapText="1"/>
      <protection locked="0"/>
    </xf>
    <xf numFmtId="0" fontId="19" fillId="0" borderId="4" xfId="1" applyFont="1" applyBorder="1" applyAlignment="1" applyProtection="1">
      <alignment horizontal="center" vertical="top" wrapText="1"/>
      <protection locked="0"/>
    </xf>
    <xf numFmtId="0" fontId="19" fillId="0" borderId="17" xfId="1" applyFont="1" applyBorder="1" applyAlignment="1" applyProtection="1">
      <alignment horizontal="center" vertical="top" wrapText="1"/>
      <protection locked="0"/>
    </xf>
    <xf numFmtId="0" fontId="19" fillId="0" borderId="19" xfId="1" applyFont="1" applyBorder="1" applyAlignment="1" applyProtection="1">
      <alignment horizontal="center" vertical="top" wrapText="1"/>
      <protection locked="0"/>
    </xf>
    <xf numFmtId="0" fontId="19" fillId="0" borderId="21" xfId="1" applyFont="1" applyBorder="1" applyAlignment="1" applyProtection="1">
      <alignment horizontal="center" vertical="top" wrapText="1"/>
      <protection locked="0"/>
    </xf>
    <xf numFmtId="0" fontId="32" fillId="16" borderId="33" xfId="1" applyFont="1" applyFill="1" applyBorder="1" applyAlignment="1">
      <alignment horizontal="center" vertical="center" wrapText="1"/>
    </xf>
    <xf numFmtId="0" fontId="32" fillId="16" borderId="45" xfId="1" applyFont="1" applyFill="1" applyBorder="1" applyAlignment="1">
      <alignment horizontal="center" vertical="center" wrapText="1"/>
    </xf>
    <xf numFmtId="0" fontId="32" fillId="16" borderId="35" xfId="1" applyFont="1" applyFill="1" applyBorder="1" applyAlignment="1">
      <alignment horizontal="center" vertical="center" wrapText="1"/>
    </xf>
    <xf numFmtId="0" fontId="33" fillId="16" borderId="30" xfId="1" applyFont="1" applyFill="1" applyBorder="1" applyAlignment="1">
      <alignment horizontal="center" vertical="top" wrapText="1"/>
    </xf>
    <xf numFmtId="0" fontId="33" fillId="16" borderId="0" xfId="1" applyFont="1" applyFill="1" applyAlignment="1">
      <alignment horizontal="center" vertical="top" wrapText="1"/>
    </xf>
    <xf numFmtId="0" fontId="33" fillId="16" borderId="32" xfId="1" applyFont="1" applyFill="1" applyBorder="1" applyAlignment="1">
      <alignment horizontal="center" vertical="top" wrapText="1"/>
    </xf>
    <xf numFmtId="0" fontId="33" fillId="16" borderId="37" xfId="1" applyFont="1" applyFill="1" applyBorder="1" applyAlignment="1">
      <alignment horizontal="center" vertical="top" wrapText="1"/>
    </xf>
    <xf numFmtId="0" fontId="33" fillId="16" borderId="36" xfId="1" applyFont="1" applyFill="1" applyBorder="1" applyAlignment="1">
      <alignment horizontal="center" vertical="top" wrapText="1"/>
    </xf>
    <xf numFmtId="0" fontId="33" fillId="16" borderId="49" xfId="1" applyFont="1" applyFill="1" applyBorder="1" applyAlignment="1">
      <alignment horizontal="center" vertical="top" wrapText="1"/>
    </xf>
    <xf numFmtId="0" fontId="35" fillId="17" borderId="10" xfId="1" applyFont="1" applyFill="1" applyBorder="1" applyAlignment="1">
      <alignment horizontal="center"/>
    </xf>
    <xf numFmtId="0" fontId="35" fillId="17" borderId="39" xfId="1" applyFont="1" applyFill="1" applyBorder="1" applyAlignment="1">
      <alignment horizontal="center"/>
    </xf>
    <xf numFmtId="0" fontId="35" fillId="17" borderId="43" xfId="1" applyFont="1" applyFill="1" applyBorder="1" applyAlignment="1">
      <alignment horizontal="center"/>
    </xf>
    <xf numFmtId="0" fontId="59" fillId="19" borderId="33" xfId="1" applyFont="1" applyFill="1" applyBorder="1" applyAlignment="1">
      <alignment horizontal="center" vertical="center" wrapText="1"/>
    </xf>
    <xf numFmtId="0" fontId="59" fillId="19" borderId="45" xfId="1" applyFont="1" applyFill="1" applyBorder="1" applyAlignment="1">
      <alignment horizontal="center" vertical="center" wrapText="1"/>
    </xf>
    <xf numFmtId="0" fontId="59" fillId="19" borderId="35" xfId="1" applyFont="1" applyFill="1" applyBorder="1" applyAlignment="1">
      <alignment horizontal="center" vertical="center" wrapText="1"/>
    </xf>
    <xf numFmtId="0" fontId="36" fillId="16" borderId="18" xfId="1" applyFont="1" applyFill="1" applyBorder="1" applyAlignment="1">
      <alignment horizontal="center" vertical="center" wrapText="1"/>
    </xf>
    <xf numFmtId="0" fontId="36" fillId="16" borderId="36" xfId="1" applyFont="1" applyFill="1" applyBorder="1" applyAlignment="1">
      <alignment horizontal="center" vertical="center" wrapText="1"/>
    </xf>
    <xf numFmtId="0" fontId="36" fillId="16" borderId="44" xfId="1" applyFont="1" applyFill="1" applyBorder="1" applyAlignment="1">
      <alignment horizontal="center" vertical="center" wrapText="1"/>
    </xf>
    <xf numFmtId="0" fontId="36" fillId="16" borderId="33" xfId="1" applyFont="1" applyFill="1" applyBorder="1" applyAlignment="1">
      <alignment horizontal="center" vertical="center" wrapText="1"/>
    </xf>
    <xf numFmtId="0" fontId="36" fillId="16" borderId="45" xfId="1" applyFont="1" applyFill="1" applyBorder="1" applyAlignment="1">
      <alignment horizontal="center" vertical="center" wrapText="1"/>
    </xf>
    <xf numFmtId="0" fontId="36" fillId="16" borderId="35" xfId="1" applyFont="1" applyFill="1" applyBorder="1" applyAlignment="1">
      <alignment horizontal="center" vertical="center" wrapText="1"/>
    </xf>
    <xf numFmtId="0" fontId="28" fillId="16" borderId="33" xfId="1" applyFont="1" applyFill="1" applyBorder="1" applyAlignment="1">
      <alignment horizontal="center" vertical="top" wrapText="1"/>
    </xf>
    <xf numFmtId="0" fontId="28" fillId="16" borderId="45" xfId="1" applyFont="1" applyFill="1" applyBorder="1" applyAlignment="1">
      <alignment horizontal="center" vertical="top" wrapText="1"/>
    </xf>
    <xf numFmtId="0" fontId="28" fillId="16" borderId="35" xfId="1" applyFont="1" applyFill="1" applyBorder="1" applyAlignment="1">
      <alignment horizontal="center" vertical="top" wrapText="1"/>
    </xf>
    <xf numFmtId="0" fontId="19" fillId="0" borderId="7" xfId="1" applyFont="1" applyBorder="1" applyAlignment="1" applyProtection="1">
      <alignment horizontal="center" vertical="top" wrapText="1"/>
      <protection locked="0"/>
    </xf>
    <xf numFmtId="0" fontId="19" fillId="0" borderId="26" xfId="1" applyFont="1" applyBorder="1" applyAlignment="1" applyProtection="1">
      <alignment horizontal="center" vertical="top" wrapText="1"/>
      <protection locked="0"/>
    </xf>
    <xf numFmtId="0" fontId="19" fillId="0" borderId="16" xfId="1" applyFont="1" applyBorder="1" applyAlignment="1" applyProtection="1">
      <alignment horizontal="center" vertical="top" wrapText="1"/>
      <protection locked="0"/>
    </xf>
    <xf numFmtId="0" fontId="19" fillId="0" borderId="27" xfId="1" applyFont="1" applyBorder="1" applyAlignment="1" applyProtection="1">
      <alignment horizontal="center" vertical="top" wrapText="1"/>
      <protection locked="0"/>
    </xf>
    <xf numFmtId="0" fontId="19" fillId="0" borderId="29" xfId="1" applyFont="1" applyBorder="1" applyAlignment="1" applyProtection="1">
      <alignment horizontal="center" vertical="top" wrapText="1"/>
      <protection locked="0"/>
    </xf>
    <xf numFmtId="0" fontId="18" fillId="0" borderId="13" xfId="1" applyFont="1" applyBorder="1" applyAlignment="1" applyProtection="1">
      <alignment horizontal="center" vertical="top" wrapText="1"/>
      <protection locked="0"/>
    </xf>
    <xf numFmtId="0" fontId="18" fillId="0" borderId="31" xfId="1" applyFont="1" applyBorder="1" applyAlignment="1" applyProtection="1">
      <alignment horizontal="center" vertical="top" wrapText="1"/>
      <protection locked="0"/>
    </xf>
    <xf numFmtId="0" fontId="18" fillId="0" borderId="55" xfId="1" applyFont="1" applyBorder="1" applyAlignment="1" applyProtection="1">
      <alignment horizontal="center" vertical="top" wrapText="1"/>
      <protection locked="0"/>
    </xf>
    <xf numFmtId="0" fontId="30" fillId="16" borderId="23" xfId="1" applyFont="1" applyFill="1" applyBorder="1" applyAlignment="1">
      <alignment horizontal="center" vertical="center" wrapText="1"/>
    </xf>
    <xf numFmtId="0" fontId="30" fillId="16" borderId="27" xfId="1" applyFont="1" applyFill="1" applyBorder="1" applyAlignment="1">
      <alignment horizontal="center" vertical="center" wrapText="1"/>
    </xf>
    <xf numFmtId="0" fontId="30" fillId="16" borderId="29" xfId="1" applyFont="1" applyFill="1" applyBorder="1" applyAlignment="1">
      <alignment horizontal="center" vertical="center" wrapText="1"/>
    </xf>
    <xf numFmtId="0" fontId="44" fillId="0" borderId="33" xfId="1" applyFont="1" applyBorder="1" applyAlignment="1">
      <alignment horizontal="left" vertical="center" wrapText="1"/>
    </xf>
    <xf numFmtId="0" fontId="44" fillId="0" borderId="45" xfId="1" applyFont="1" applyBorder="1" applyAlignment="1">
      <alignment horizontal="left" vertical="center" wrapText="1"/>
    </xf>
    <xf numFmtId="0" fontId="44" fillId="0" borderId="35" xfId="1" applyFont="1" applyBorder="1" applyAlignment="1">
      <alignment horizontal="left" vertical="center" wrapText="1"/>
    </xf>
    <xf numFmtId="0" fontId="45" fillId="20" borderId="33" xfId="1" applyFont="1" applyFill="1" applyBorder="1" applyAlignment="1">
      <alignment horizontal="left" vertical="top" wrapText="1"/>
    </xf>
    <xf numFmtId="0" fontId="45" fillId="20" borderId="45" xfId="1" applyFont="1" applyFill="1" applyBorder="1" applyAlignment="1">
      <alignment horizontal="left" vertical="top" wrapText="1"/>
    </xf>
    <xf numFmtId="0" fontId="45" fillId="20" borderId="35" xfId="1" applyFont="1" applyFill="1" applyBorder="1" applyAlignment="1">
      <alignment horizontal="left" vertical="top" wrapText="1"/>
    </xf>
    <xf numFmtId="0" fontId="45" fillId="7" borderId="33" xfId="1" applyFont="1" applyFill="1" applyBorder="1" applyAlignment="1">
      <alignment horizontal="left" vertical="top" wrapText="1"/>
    </xf>
    <xf numFmtId="0" fontId="45" fillId="7" borderId="45" xfId="1" applyFont="1" applyFill="1" applyBorder="1" applyAlignment="1">
      <alignment horizontal="left" vertical="top" wrapText="1"/>
    </xf>
    <xf numFmtId="0" fontId="45" fillId="7" borderId="35" xfId="1" applyFont="1" applyFill="1" applyBorder="1" applyAlignment="1">
      <alignment horizontal="left" vertical="top" wrapText="1"/>
    </xf>
    <xf numFmtId="0" fontId="45" fillId="0" borderId="33" xfId="1" applyFont="1" applyFill="1" applyBorder="1" applyAlignment="1">
      <alignment horizontal="left" vertical="top" wrapText="1"/>
    </xf>
    <xf numFmtId="0" fontId="45" fillId="0" borderId="45" xfId="1" applyFont="1" applyFill="1" applyBorder="1" applyAlignment="1">
      <alignment horizontal="left" vertical="top" wrapText="1"/>
    </xf>
    <xf numFmtId="0" fontId="45" fillId="0" borderId="35" xfId="1" applyFont="1" applyFill="1" applyBorder="1" applyAlignment="1">
      <alignment horizontal="left" vertical="top" wrapText="1"/>
    </xf>
    <xf numFmtId="0" fontId="36" fillId="0" borderId="50" xfId="1" applyFont="1" applyBorder="1" applyAlignment="1">
      <alignment horizontal="center" vertical="center" wrapText="1"/>
    </xf>
    <xf numFmtId="0" fontId="36" fillId="0" borderId="51" xfId="1" applyFont="1" applyBorder="1" applyAlignment="1">
      <alignment horizontal="center" vertical="center" wrapText="1"/>
    </xf>
    <xf numFmtId="0" fontId="49" fillId="0" borderId="61" xfId="1" applyFont="1" applyBorder="1" applyAlignment="1">
      <alignment horizontal="left" vertical="center" wrapText="1"/>
    </xf>
    <xf numFmtId="0" fontId="49" fillId="0" borderId="67" xfId="1" applyFont="1" applyBorder="1" applyAlignment="1">
      <alignment horizontal="left" vertical="center" wrapText="1"/>
    </xf>
    <xf numFmtId="0" fontId="49" fillId="0" borderId="62" xfId="1" applyFont="1" applyBorder="1" applyAlignment="1">
      <alignment horizontal="left" vertical="center" wrapText="1"/>
    </xf>
    <xf numFmtId="0" fontId="49" fillId="0" borderId="10" xfId="1" applyFont="1" applyBorder="1" applyAlignment="1">
      <alignment horizontal="left" vertical="center" wrapText="1"/>
    </xf>
    <xf numFmtId="0" fontId="49" fillId="0" borderId="15" xfId="1" applyFont="1" applyBorder="1" applyAlignment="1">
      <alignment horizontal="left" vertical="center" wrapText="1"/>
    </xf>
    <xf numFmtId="0" fontId="49" fillId="0" borderId="18" xfId="1" applyFont="1" applyBorder="1" applyAlignment="1">
      <alignment horizontal="left" vertical="center" wrapText="1"/>
    </xf>
    <xf numFmtId="0" fontId="49" fillId="0" borderId="50" xfId="1" applyFont="1" applyBorder="1" applyAlignment="1">
      <alignment horizontal="center" vertical="center" wrapText="1"/>
    </xf>
    <xf numFmtId="0" fontId="49" fillId="0" borderId="52" xfId="1" applyFont="1" applyBorder="1" applyAlignment="1">
      <alignment horizontal="center" vertical="center" wrapText="1"/>
    </xf>
    <xf numFmtId="0" fontId="49" fillId="0" borderId="51" xfId="1" applyFont="1" applyBorder="1" applyAlignment="1">
      <alignment horizontal="center" vertical="center" wrapText="1"/>
    </xf>
    <xf numFmtId="0" fontId="49" fillId="0" borderId="61" xfId="1" applyFont="1" applyBorder="1" applyAlignment="1">
      <alignment horizontal="center" vertical="center" wrapText="1"/>
    </xf>
    <xf numFmtId="0" fontId="49" fillId="0" borderId="66" xfId="1" applyFont="1" applyBorder="1" applyAlignment="1">
      <alignment horizontal="center" vertical="center" wrapText="1"/>
    </xf>
    <xf numFmtId="0" fontId="49" fillId="0" borderId="67" xfId="1" applyFont="1" applyBorder="1" applyAlignment="1">
      <alignment horizontal="center" vertical="center" wrapText="1"/>
    </xf>
    <xf numFmtId="0" fontId="49" fillId="0" borderId="62" xfId="1" applyFont="1" applyBorder="1" applyAlignment="1">
      <alignment horizontal="center" vertical="center" wrapText="1"/>
    </xf>
    <xf numFmtId="0" fontId="49" fillId="0" borderId="50" xfId="1" applyFont="1" applyFill="1" applyBorder="1" applyAlignment="1">
      <alignment horizontal="center" vertical="center"/>
    </xf>
    <xf numFmtId="0" fontId="49" fillId="0" borderId="52" xfId="1" applyFont="1" applyFill="1" applyBorder="1" applyAlignment="1">
      <alignment horizontal="center" vertical="center"/>
    </xf>
    <xf numFmtId="0" fontId="49" fillId="0" borderId="51" xfId="1" applyFont="1" applyFill="1" applyBorder="1" applyAlignment="1">
      <alignment horizontal="center" vertical="center"/>
    </xf>
    <xf numFmtId="0" fontId="49" fillId="0" borderId="10" xfId="1" applyFont="1" applyBorder="1" applyAlignment="1">
      <alignment horizontal="center" vertical="center" wrapText="1"/>
    </xf>
    <xf numFmtId="0" fontId="49" fillId="0" borderId="50" xfId="1" applyFont="1" applyFill="1" applyBorder="1" applyAlignment="1">
      <alignment horizontal="left" vertical="center" wrapText="1"/>
    </xf>
    <xf numFmtId="0" fontId="49" fillId="0" borderId="52" xfId="1" applyFont="1" applyFill="1" applyBorder="1" applyAlignment="1">
      <alignment horizontal="left" vertical="center" wrapText="1"/>
    </xf>
    <xf numFmtId="0" fontId="49" fillId="0" borderId="51" xfId="1" applyFont="1" applyFill="1" applyBorder="1" applyAlignment="1">
      <alignment horizontal="left" vertical="center" wrapText="1"/>
    </xf>
    <xf numFmtId="0" fontId="12" fillId="0" borderId="2" xfId="0" applyFont="1" applyBorder="1" applyAlignment="1"/>
    <xf numFmtId="0" fontId="5" fillId="0" borderId="2" xfId="0" applyFont="1" applyBorder="1" applyAlignment="1"/>
    <xf numFmtId="0" fontId="5" fillId="0" borderId="3" xfId="0" applyFont="1" applyBorder="1" applyAlignment="1"/>
    <xf numFmtId="0" fontId="8" fillId="0" borderId="2" xfId="0" applyFont="1" applyBorder="1" applyAlignment="1"/>
    <xf numFmtId="0" fontId="0" fillId="0" borderId="27" xfId="0" applyFont="1" applyBorder="1" applyAlignment="1">
      <alignment horizontal="center" vertical="top" wrapText="1"/>
    </xf>
    <xf numFmtId="0" fontId="0" fillId="0" borderId="29" xfId="0" applyFont="1" applyBorder="1" applyAlignment="1">
      <alignment horizontal="center" vertical="top" wrapText="1"/>
    </xf>
  </cellXfs>
  <cellStyles count="3">
    <cellStyle name="Hyperlink" xfId="2" builtinId="8"/>
    <cellStyle name="Normal" xfId="0" builtinId="0"/>
    <cellStyle name="Normal 2" xfId="1" xr:uid="{00000000-0005-0000-0000-000002000000}"/>
  </cellStyles>
  <dxfs count="18">
    <dxf>
      <fill>
        <patternFill patternType="solid">
          <fgColor theme="7"/>
          <bgColor theme="7"/>
        </patternFill>
      </fill>
    </dxf>
    <dxf>
      <fill>
        <patternFill patternType="solid">
          <fgColor rgb="FFFFFF00"/>
          <bgColor rgb="FFFFFF00"/>
        </patternFill>
      </fill>
    </dxf>
    <dxf>
      <fill>
        <patternFill patternType="solid">
          <fgColor rgb="FFF1C232"/>
          <bgColor rgb="FFF1C232"/>
        </patternFill>
      </fill>
    </dxf>
    <dxf>
      <fill>
        <patternFill patternType="solid">
          <fgColor rgb="FFFF0000"/>
          <bgColor rgb="FFFF0000"/>
        </patternFill>
      </fill>
    </dxf>
    <dxf>
      <fill>
        <patternFill patternType="solid">
          <fgColor rgb="FF990000"/>
          <bgColor rgb="FF990000"/>
        </patternFill>
      </fill>
    </dxf>
    <dxf>
      <font>
        <color theme="1"/>
      </font>
      <fill>
        <patternFill>
          <bgColor rgb="FFFFFF00"/>
        </patternFill>
      </fill>
    </dxf>
    <dxf>
      <font>
        <color theme="1"/>
      </font>
      <fill>
        <patternFill>
          <bgColor rgb="FFFF0000"/>
        </patternFill>
      </fill>
    </dxf>
    <dxf>
      <font>
        <color theme="1"/>
      </font>
      <fill>
        <patternFill>
          <bgColor rgb="FFFFC000"/>
        </patternFill>
      </fill>
    </dxf>
    <dxf>
      <font>
        <color theme="1"/>
      </font>
      <fill>
        <patternFill>
          <bgColor rgb="FF00B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FFC000"/>
        </patternFill>
      </fill>
    </dxf>
    <dxf>
      <font>
        <color theme="1"/>
      </font>
      <fill>
        <patternFill>
          <bgColor rgb="FF00B050"/>
        </patternFill>
      </fill>
    </dxf>
    <dxf>
      <font>
        <color theme="1"/>
      </font>
      <fill>
        <patternFill>
          <bgColor rgb="FFFFFF00"/>
        </patternFill>
      </fill>
    </dxf>
    <dxf>
      <font>
        <color theme="1"/>
      </font>
      <fill>
        <patternFill>
          <bgColor rgb="FFFF0000"/>
        </patternFill>
      </fill>
    </dxf>
    <dxf>
      <font>
        <color theme="1"/>
      </font>
      <fill>
        <patternFill>
          <bgColor rgb="FFFFC000"/>
        </patternFill>
      </fill>
    </dxf>
    <dxf>
      <font>
        <color theme="1"/>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0</xdr:col>
      <xdr:colOff>73024</xdr:colOff>
      <xdr:row>2</xdr:row>
      <xdr:rowOff>223203</xdr:rowOff>
    </xdr:from>
    <xdr:ext cx="9350375" cy="9512156"/>
    <xdr:sp macro="" textlink="">
      <xdr:nvSpPr>
        <xdr:cNvPr id="2" name="TextBox 1">
          <a:extLst>
            <a:ext uri="{FF2B5EF4-FFF2-40B4-BE49-F238E27FC236}">
              <a16:creationId xmlns:a16="http://schemas.microsoft.com/office/drawing/2014/main" id="{00000000-0008-0000-0100-000002000000}"/>
            </a:ext>
          </a:extLst>
        </xdr:cNvPr>
        <xdr:cNvSpPr txBox="1"/>
      </xdr:nvSpPr>
      <xdr:spPr>
        <a:xfrm rot="10800000" flipH="1" flipV="1">
          <a:off x="73024" y="706257"/>
          <a:ext cx="9350375" cy="95121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endParaRPr lang="fr-CA" sz="2000" b="1" i="0">
            <a:latin typeface="Gotham Black" pitchFamily="2" charset="77"/>
          </a:endParaRPr>
        </a:p>
        <a:p>
          <a:pPr algn="ctr"/>
          <a:endParaRPr lang="fr-CA" sz="2000" b="1" i="0">
            <a:latin typeface="Gotham Black" pitchFamily="2" charset="77"/>
          </a:endParaRPr>
        </a:p>
        <a:p>
          <a:pPr algn="ctr"/>
          <a:r>
            <a:rPr lang="fr-CA" sz="2000" b="1" i="0">
              <a:latin typeface="Gotham Black" pitchFamily="2" charset="77"/>
            </a:rPr>
            <a:t>Évaluation des risques et outil d’atténuation des risques pour les associations/clubs</a:t>
          </a:r>
        </a:p>
        <a:p>
          <a:pPr algn="ctr"/>
          <a:endParaRPr/>
        </a:p>
        <a:p>
          <a:pPr algn="ctr"/>
          <a:r>
            <a:rPr lang="fr-CA" sz="1050" b="1" i="0">
              <a:latin typeface="Gotham Black" pitchFamily="2" charset="77"/>
            </a:rPr>
            <a:t>Si les restrictions en matière de déplacement (provinciales et locales) et les mesures d’éloignement physique demeuraient en place, l’évaluation des risques pourrait ne pas s’appliquer, car les directives données par la santé publique (par exemple, nombre maximum de personnes lors d’un rassemblement, quarantaine après un déplacement, etc</a:t>
          </a:r>
          <a:r>
            <a:rPr lang="fr-CA" sz="1050" b="1" i="0">
              <a:solidFill>
                <a:schemeClr val="tx1"/>
              </a:solidFill>
              <a:latin typeface="Gotham Black" pitchFamily="2" charset="77"/>
              <a:ea typeface="+mn-ea"/>
              <a:cs typeface="+mn-cs"/>
            </a:rPr>
            <a:t>.) ont préséance et, de par leur nature même, pourraient empêcher tout entraînement.</a:t>
          </a:r>
        </a:p>
        <a:p>
          <a:pPr algn="l"/>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a:latin typeface="Gotham Book" pitchFamily="2" charset="77"/>
            </a:rPr>
            <a:t>La planification de routine comprend l’évaluation des risques afin de déterminer le risque global de propagation de la maladie. En raison de la pandémie actuelle de COVID-19, une liste de vérification des risques propres à la maladie en fonction des sports et de l’atténuation des risques a été élaborée afin d’évaluer le risque de contamination à la COVID-19 dans les clubs sportifs.</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a:latin typeface="Gotham Book" pitchFamily="2" charset="77"/>
            </a:rPr>
            <a:t>Afin de fournir des réponses précises à la liste de vérification suivante en matière d’évaluation et d’atténuation des risques, les responsables doivent être bien renseignés sur la pandémie de COVID-19 actuelle. Ils doivent consulter les mises à jour quotidiennes sur la situation locale, provinciale et mondiale données par l’OMS, par Santé Canada et par les autorités sanitaires provinciales.</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a:latin typeface="Gotham Book" pitchFamily="2" charset="77"/>
            </a:rPr>
            <a:t>L’outil doit être rempli à même cette feuille de calcul Excel (voir les onglets suivants), car les résultats y sont automatiquement calculés.</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a:latin typeface="Gotham Book" pitchFamily="2" charset="77"/>
            </a:rPr>
            <a:t>Il faut veiller à ce que cette évaluation des risques soit faite avec la participation des autorités locales de santé publique et, de préférence, que du personnel spécialisé en évaluation des risques, en épidémiologie et en mesures de contrôle des maladies infectieuses soit inclus dès les premières étapes de la planification.</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a:latin typeface="Gotham Book" pitchFamily="2" charset="77"/>
            </a:rPr>
            <a:t>Pour la détermination globale, les facteurs à l’étude comprennent :</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a:latin typeface="Gotham Book" pitchFamily="2" charset="77"/>
            </a:rPr>
            <a:t>• Le stade actuel de l’épidémie de la COVID-19 à l’endroit où la formation doit avoir lieu et la dynamique de transmission connue</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a:latin typeface="Gotham Book" pitchFamily="2" charset="77"/>
            </a:rPr>
            <a:t>• La provenance géographique des participants et leur nombre, ainsi que leur profil de risque individuel</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a:latin typeface="Gotham Book" pitchFamily="2" charset="77"/>
            </a:rPr>
            <a:t>• L’outil d’évaluation des risques</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a:latin typeface="Gotham Book" pitchFamily="2" charset="77"/>
            </a:rPr>
            <a:t>• Les mesures d’atténuation des risques actuellement en place ou réalisables</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a:latin typeface="Gotham Book" pitchFamily="2" charset="77"/>
            </a:rPr>
            <a:t>Il est important de se rappeler que, bien que les mesures d’atténuation des risques peuvent réduire le risque d’infections à la COVID-19, elles n’éliminent pas complètement la menace.  Le Comité consultatif national des sciences et de la médecine du sport, les autorités de santé publique canadiennes et l’OMS estiment que toutes les régions où il y a une transmission communautaire devraient sérieusement restreindre les rassemblements ayant le potentiel d’amplifier la maladie, et recommandent de respecter les règles de distanciation physique.</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a:latin typeface="Gotham Book" pitchFamily="2" charset="77"/>
            </a:rPr>
            <a:t>Cet outil a été adapté de la liste de vérification de l’OMS pour l’évaluation et l’atténuation des risques lors de grands rassemblements et de l’outil canadien spécialement conçu pour les clubs de sport au Canada. Il a pour but d’évaluer et d’atténuer les risques de transmission de la COVID-19 lors de la reprise </a:t>
          </a:r>
          <a:r>
            <a:rPr lang="fr-CA" sz="1050" baseline="0">
              <a:latin typeface="Gotham Book" pitchFamily="2" charset="77"/>
            </a:rPr>
            <a:t>des séances d’entraînement dans les clubs sportifs. </a:t>
          </a:r>
          <a:r>
            <a:rPr lang="fr-CA" sz="1050" baseline="0">
              <a:solidFill>
                <a:sysClr val="windowText" lastClr="000000"/>
              </a:solidFill>
              <a:latin typeface="Gotham Book" pitchFamily="2" charset="77"/>
            </a:rPr>
            <a:t>Nous tenons à remercier chaleureusement Rowing Canada Aviron, en particulier le Dr Mike Wilkinson et Jennifer Fitzpatrick, pour leur rôle important dans le développement de la liste de vérification initiale pour l’évaluation et l’atténuation des risques dans tous les clubs d’aviron au Canada.</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2000" b="1" i="0">
              <a:latin typeface="Gotham Black" pitchFamily="2" charset="77"/>
            </a:rPr>
            <a:t>Instructions</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b="0">
              <a:solidFill>
                <a:schemeClr val="tx1"/>
              </a:solidFill>
              <a:latin typeface="Gotham Book" pitchFamily="2" charset="77"/>
            </a:rPr>
            <a:t>1. Remplir l’évaluation des risques (Étape 1 : Évaluation du risque initial et Étape 2 : Évaluation du risque modifié) avant de passer à la liste de vérification d’atténuation des risques (Étape 3). Évaluez votre club en fonction de son état actuel.</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b="0">
              <a:solidFill>
                <a:schemeClr val="tx1"/>
              </a:solidFill>
              <a:latin typeface="Gotham Book" pitchFamily="2" charset="77"/>
            </a:rPr>
            <a:t>2. Tous les clubs doivent conserver une copie de l'outil rempli</a:t>
          </a:r>
          <a:r>
            <a:rPr lang="fr-CA" sz="1050" b="0" baseline="0">
              <a:solidFill>
                <a:schemeClr val="tx1"/>
              </a:solidFill>
              <a:latin typeface="Gotham Book" pitchFamily="2" charset="77"/>
            </a:rPr>
            <a:t> </a:t>
          </a:r>
          <a:r>
            <a:rPr lang="fr-CA" sz="1050" b="0">
              <a:solidFill>
                <a:schemeClr val="tx1"/>
              </a:solidFill>
              <a:latin typeface="Gotham Book" pitchFamily="2" charset="77"/>
            </a:rPr>
            <a:t>dans un endroit sûr au cas où votre Association Provinciale</a:t>
          </a:r>
          <a:r>
            <a:rPr lang="fr-CA" sz="1050" b="0" baseline="0">
              <a:solidFill>
                <a:schemeClr val="tx1"/>
              </a:solidFill>
              <a:latin typeface="Gotham Book" pitchFamily="2" charset="77"/>
            </a:rPr>
            <a:t> de Ringuette ou votre </a:t>
          </a:r>
          <a:r>
            <a:rPr lang="fr-CA" sz="1050" b="0">
              <a:solidFill>
                <a:schemeClr val="tx1"/>
              </a:solidFill>
              <a:latin typeface="Gotham Book" pitchFamily="2" charset="77"/>
            </a:rPr>
            <a:t>autorité de santé publique vous en ferait la demande.</a:t>
          </a:r>
          <a:endParaRPr lang="fr-CA" sz="1050" b="0" baseline="0">
            <a:solidFill>
              <a:schemeClr val="tx1"/>
            </a:solidFill>
            <a:latin typeface="Gotham Book" pitchFamily="2" charset="77"/>
          </a:endParaRP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b="0" baseline="0">
              <a:solidFill>
                <a:schemeClr val="tx1"/>
              </a:solidFill>
              <a:latin typeface="Gotham Book" pitchFamily="2" charset="77"/>
            </a:rPr>
            <a:t>3. Communiquer avec votre Association Provinciale de Ringuette pour obtenir de l'aide afin de répondre aux exigences obligatoires que le club n'est actuellement pas en mesure de satisfaire.</a:t>
          </a:r>
        </a:p>
      </xdr:txBody>
    </xdr:sp>
    <xdr:clientData/>
  </xdr:oneCellAnchor>
  <xdr:twoCellAnchor editAs="oneCell">
    <xdr:from>
      <xdr:col>5</xdr:col>
      <xdr:colOff>0</xdr:colOff>
      <xdr:row>1</xdr:row>
      <xdr:rowOff>77159</xdr:rowOff>
    </xdr:from>
    <xdr:to>
      <xdr:col>8</xdr:col>
      <xdr:colOff>602329</xdr:colOff>
      <xdr:row>4</xdr:row>
      <xdr:rowOff>49840</xdr:rowOff>
    </xdr:to>
    <xdr:pic>
      <xdr:nvPicPr>
        <xdr:cNvPr id="3" name="Picture 2">
          <a:extLst>
            <a:ext uri="{FF2B5EF4-FFF2-40B4-BE49-F238E27FC236}">
              <a16:creationId xmlns:a16="http://schemas.microsoft.com/office/drawing/2014/main" id="{FC2C3137-9B05-B040-8505-4DDC3E4BED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155156" y="249800"/>
          <a:ext cx="2495423" cy="7763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101926</xdr:rowOff>
    </xdr:from>
    <xdr:to>
      <xdr:col>4</xdr:col>
      <xdr:colOff>520700</xdr:colOff>
      <xdr:row>2</xdr:row>
      <xdr:rowOff>80830</xdr:rowOff>
    </xdr:to>
    <xdr:pic>
      <xdr:nvPicPr>
        <xdr:cNvPr id="2" name="Picture 1">
          <a:extLst>
            <a:ext uri="{FF2B5EF4-FFF2-40B4-BE49-F238E27FC236}">
              <a16:creationId xmlns:a16="http://schemas.microsoft.com/office/drawing/2014/main" id="{92EBABC0-AF0B-2948-B659-36FA4E0B44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334000" y="101926"/>
          <a:ext cx="2687638" cy="8361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91880</xdr:rowOff>
    </xdr:from>
    <xdr:to>
      <xdr:col>2</xdr:col>
      <xdr:colOff>2194910</xdr:colOff>
      <xdr:row>0</xdr:row>
      <xdr:rowOff>1237761</xdr:rowOff>
    </xdr:to>
    <xdr:pic>
      <xdr:nvPicPr>
        <xdr:cNvPr id="2" name="Picture 1">
          <a:extLst>
            <a:ext uri="{FF2B5EF4-FFF2-40B4-BE49-F238E27FC236}">
              <a16:creationId xmlns:a16="http://schemas.microsoft.com/office/drawing/2014/main" id="{F7227D69-F403-7844-87B7-E3F44A48E9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54845" y="91880"/>
          <a:ext cx="3683190" cy="114588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3" Type="http://schemas.openxmlformats.org/officeDocument/2006/relationships/hyperlink" Target="mailto:bbenson@csicalgary.ca" TargetMode="External"/><Relationship Id="rId2" Type="http://schemas.openxmlformats.org/officeDocument/2006/relationships/hyperlink" Target="mailto:amarshall@paralympic.ca" TargetMode="External"/><Relationship Id="rId1" Type="http://schemas.openxmlformats.org/officeDocument/2006/relationships/hyperlink" Target="mailto:mwilkinson@olympic.ca" TargetMode="External"/><Relationship Id="rId6" Type="http://schemas.openxmlformats.org/officeDocument/2006/relationships/hyperlink" Target="mailto:sleclerc@insquebec.org" TargetMode="External"/><Relationship Id="rId5" Type="http://schemas.openxmlformats.org/officeDocument/2006/relationships/hyperlink" Target="mailto:pmccluskey@csipacific.ca" TargetMode="External"/><Relationship Id="rId4" Type="http://schemas.openxmlformats.org/officeDocument/2006/relationships/hyperlink" Target="mailto:drichards@csiontario.c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canada.ca/fr/sante-publique/services/publications/maladies-et-affections/evitez-propagation-du-covid-19-lavez-vos-mains.html" TargetMode="External"/><Relationship Id="rId7" Type="http://schemas.openxmlformats.org/officeDocument/2006/relationships/hyperlink" Target="https://ca.thrive.health/" TargetMode="External"/><Relationship Id="rId2" Type="http://schemas.openxmlformats.org/officeDocument/2006/relationships/hyperlink" Target="https://www.cma.ca/sites/default/files/pdf/COVID19-guide.pdf" TargetMode="External"/><Relationship Id="rId1" Type="http://schemas.openxmlformats.org/officeDocument/2006/relationships/hyperlink" Target="https://www.canada.ca/fr/sante-publique/services/maladies/2019-nouveau-coronavirus.html" TargetMode="External"/><Relationship Id="rId6" Type="http://schemas.openxmlformats.org/officeDocument/2006/relationships/hyperlink" Target="https://www.canada.ca/fr/sante-canada/services/medicaments-produits-sante/desinfectants/covid-19.html" TargetMode="External"/><Relationship Id="rId5" Type="http://schemas.openxmlformats.org/officeDocument/2006/relationships/hyperlink" Target="https://www.canada.ca/fr/sante-publique/services/maladies/2019-nouveau-coronavirus/symptomes.html" TargetMode="External"/><Relationship Id="rId4" Type="http://schemas.openxmlformats.org/officeDocument/2006/relationships/hyperlink" Target="https://www.canada.ca/fr/sante-publique/services/publications/maladies-et-affections/nettoyage-desinfection-espaces-publics.html"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39"/>
  <sheetViews>
    <sheetView showGridLines="0" tabSelected="1" zoomScale="70" zoomScaleNormal="70" workbookViewId="0">
      <selection activeCell="P16" sqref="P16"/>
    </sheetView>
  </sheetViews>
  <sheetFormatPr defaultColWidth="8.796875" defaultRowHeight="13.5"/>
  <cols>
    <col min="1" max="16384" width="8.796875" style="73"/>
  </cols>
  <sheetData>
    <row r="2" spans="1:15" s="72" customFormat="1" ht="25.05" customHeight="1">
      <c r="A2" s="75"/>
      <c r="B2" s="75"/>
      <c r="C2" s="75"/>
      <c r="D2" s="75"/>
      <c r="E2" s="75"/>
      <c r="F2" s="75"/>
      <c r="G2" s="75"/>
      <c r="H2" s="75"/>
      <c r="I2" s="75"/>
      <c r="J2" s="75"/>
      <c r="K2" s="75"/>
      <c r="L2" s="75"/>
      <c r="M2" s="75"/>
      <c r="N2" s="75"/>
      <c r="O2" s="75"/>
    </row>
    <row r="3" spans="1:15" s="72" customFormat="1" ht="25.05" customHeight="1">
      <c r="A3" s="75"/>
      <c r="B3" s="75"/>
      <c r="C3" s="75"/>
      <c r="D3" s="75"/>
      <c r="E3" s="75"/>
      <c r="F3" s="75"/>
      <c r="G3" s="75"/>
      <c r="H3" s="75"/>
      <c r="I3" s="75"/>
      <c r="J3" s="75"/>
      <c r="K3" s="75"/>
      <c r="L3" s="75"/>
      <c r="M3" s="75"/>
      <c r="N3" s="75"/>
      <c r="O3" s="75"/>
    </row>
    <row r="4" spans="1:15">
      <c r="A4" s="75"/>
      <c r="B4" s="75"/>
      <c r="C4" s="75"/>
      <c r="D4" s="75"/>
      <c r="E4" s="75"/>
      <c r="F4" s="75"/>
      <c r="G4" s="75"/>
      <c r="H4" s="75"/>
      <c r="I4" s="75"/>
      <c r="J4" s="75"/>
      <c r="K4" s="75"/>
      <c r="L4" s="75"/>
      <c r="M4" s="75"/>
      <c r="N4" s="75"/>
      <c r="O4" s="75"/>
    </row>
    <row r="5" spans="1:15">
      <c r="A5" s="75"/>
      <c r="B5" s="75"/>
      <c r="C5" s="75"/>
      <c r="D5" s="75"/>
      <c r="E5" s="75"/>
      <c r="F5" s="75"/>
      <c r="G5" s="75"/>
      <c r="H5" s="75"/>
      <c r="I5" s="75"/>
      <c r="J5" s="75"/>
      <c r="K5" s="75"/>
      <c r="L5" s="75"/>
      <c r="M5" s="75"/>
      <c r="N5" s="75"/>
      <c r="O5" s="75"/>
    </row>
    <row r="6" spans="1:15">
      <c r="A6" s="75"/>
      <c r="B6" s="75"/>
      <c r="C6" s="75"/>
      <c r="D6" s="75"/>
      <c r="E6" s="75"/>
      <c r="F6" s="75"/>
      <c r="G6" s="75"/>
      <c r="H6" s="75"/>
      <c r="I6" s="75"/>
      <c r="J6" s="75"/>
      <c r="K6" s="75"/>
      <c r="L6" s="75"/>
      <c r="M6" s="75"/>
      <c r="N6" s="75"/>
      <c r="O6" s="75"/>
    </row>
    <row r="7" spans="1:15">
      <c r="A7" s="75"/>
      <c r="B7" s="75"/>
      <c r="C7" s="75"/>
      <c r="D7" s="75"/>
      <c r="E7" s="75"/>
      <c r="F7" s="75"/>
      <c r="G7" s="75"/>
      <c r="H7" s="75"/>
      <c r="I7" s="75"/>
      <c r="J7" s="75"/>
      <c r="K7" s="75"/>
      <c r="L7" s="75"/>
      <c r="M7" s="75"/>
      <c r="N7" s="75"/>
      <c r="O7" s="75"/>
    </row>
    <row r="8" spans="1:15">
      <c r="A8" s="75"/>
      <c r="B8" s="75"/>
      <c r="C8" s="75"/>
      <c r="D8" s="75"/>
      <c r="E8" s="75"/>
      <c r="F8" s="75"/>
      <c r="G8" s="75"/>
      <c r="H8" s="75"/>
      <c r="I8" s="75"/>
      <c r="J8" s="75"/>
      <c r="K8" s="75"/>
      <c r="L8" s="75"/>
      <c r="M8" s="75"/>
      <c r="N8" s="75"/>
      <c r="O8" s="75"/>
    </row>
    <row r="9" spans="1:15">
      <c r="A9" s="75"/>
      <c r="B9" s="75"/>
      <c r="C9" s="75"/>
      <c r="D9" s="75"/>
      <c r="E9" s="75"/>
      <c r="F9" s="75"/>
      <c r="G9" s="75"/>
      <c r="H9" s="75"/>
      <c r="I9" s="75"/>
      <c r="J9" s="75"/>
      <c r="K9" s="75"/>
      <c r="L9" s="75"/>
      <c r="M9" s="75"/>
      <c r="N9" s="75"/>
      <c r="O9" s="75"/>
    </row>
    <row r="10" spans="1:15">
      <c r="A10" s="75"/>
      <c r="B10" s="75"/>
      <c r="C10" s="75"/>
      <c r="D10" s="75"/>
      <c r="E10" s="75"/>
      <c r="F10" s="75"/>
      <c r="G10" s="75"/>
      <c r="H10" s="75"/>
      <c r="I10" s="75"/>
      <c r="J10" s="75"/>
      <c r="K10" s="75"/>
      <c r="L10" s="75"/>
      <c r="M10" s="75"/>
      <c r="N10" s="75"/>
      <c r="O10" s="75"/>
    </row>
    <row r="11" spans="1:15">
      <c r="A11" s="75"/>
      <c r="B11" s="75"/>
      <c r="C11" s="75"/>
      <c r="D11" s="75"/>
      <c r="E11" s="75"/>
      <c r="F11" s="75"/>
      <c r="G11" s="75"/>
      <c r="H11" s="75"/>
      <c r="I11" s="75"/>
      <c r="J11" s="75"/>
      <c r="K11" s="75"/>
      <c r="L11" s="75"/>
      <c r="M11" s="75"/>
      <c r="N11" s="75"/>
      <c r="O11" s="75"/>
    </row>
    <row r="12" spans="1:15">
      <c r="A12" s="75"/>
      <c r="B12" s="75"/>
      <c r="C12" s="75"/>
      <c r="D12" s="75"/>
      <c r="E12" s="75"/>
      <c r="F12" s="75"/>
      <c r="G12" s="75"/>
      <c r="H12" s="75"/>
      <c r="I12" s="75"/>
      <c r="J12" s="75"/>
      <c r="K12" s="75"/>
      <c r="L12" s="75"/>
      <c r="M12" s="75"/>
      <c r="N12" s="75"/>
      <c r="O12" s="75"/>
    </row>
    <row r="13" spans="1:15">
      <c r="A13" s="75"/>
      <c r="B13" s="75"/>
      <c r="C13" s="75"/>
      <c r="D13" s="75"/>
      <c r="E13" s="75"/>
      <c r="F13" s="75"/>
      <c r="G13" s="75"/>
      <c r="H13" s="75"/>
      <c r="I13" s="75"/>
      <c r="J13" s="75"/>
      <c r="K13" s="75"/>
      <c r="L13" s="75"/>
      <c r="M13" s="75"/>
      <c r="N13" s="75"/>
      <c r="O13" s="75"/>
    </row>
    <row r="14" spans="1:15">
      <c r="A14" s="75"/>
      <c r="B14" s="75"/>
      <c r="C14" s="75"/>
      <c r="D14" s="75"/>
      <c r="E14" s="75"/>
      <c r="F14" s="75"/>
      <c r="G14" s="75"/>
      <c r="H14" s="75"/>
      <c r="I14" s="75"/>
      <c r="J14" s="75"/>
      <c r="K14" s="75"/>
      <c r="L14" s="75"/>
      <c r="M14" s="75"/>
      <c r="N14" s="75"/>
      <c r="O14" s="75"/>
    </row>
    <row r="15" spans="1:15">
      <c r="A15" s="75"/>
      <c r="B15" s="75"/>
      <c r="C15" s="75"/>
      <c r="D15" s="75"/>
      <c r="E15" s="75"/>
      <c r="F15" s="75"/>
      <c r="G15" s="75"/>
      <c r="H15" s="75"/>
      <c r="I15" s="75"/>
      <c r="J15" s="75"/>
      <c r="K15" s="75"/>
      <c r="L15" s="75"/>
      <c r="M15" s="75"/>
      <c r="N15" s="75"/>
      <c r="O15" s="75"/>
    </row>
    <row r="16" spans="1:15">
      <c r="A16" s="75"/>
      <c r="B16" s="75"/>
      <c r="C16" s="75"/>
      <c r="D16" s="75"/>
      <c r="E16" s="75"/>
      <c r="F16" s="75"/>
      <c r="G16" s="75"/>
      <c r="H16" s="75"/>
      <c r="I16" s="75"/>
      <c r="J16" s="75"/>
      <c r="K16" s="75"/>
      <c r="L16" s="75"/>
      <c r="M16" s="75"/>
      <c r="N16" s="75"/>
      <c r="O16" s="75"/>
    </row>
    <row r="17" spans="1:15">
      <c r="A17" s="75"/>
      <c r="B17" s="75"/>
      <c r="C17" s="75"/>
      <c r="D17" s="75"/>
      <c r="E17" s="75"/>
      <c r="F17" s="75"/>
      <c r="G17" s="75"/>
      <c r="H17" s="75"/>
      <c r="I17" s="75"/>
      <c r="J17" s="75"/>
      <c r="K17" s="75"/>
      <c r="L17" s="75"/>
      <c r="M17" s="75"/>
      <c r="N17" s="75"/>
      <c r="O17" s="75"/>
    </row>
    <row r="18" spans="1:15">
      <c r="A18" s="75"/>
      <c r="B18" s="75"/>
      <c r="C18" s="75"/>
      <c r="D18" s="75"/>
      <c r="E18" s="75"/>
      <c r="F18" s="75"/>
      <c r="G18" s="75"/>
      <c r="H18" s="75"/>
      <c r="I18" s="75"/>
      <c r="J18" s="75"/>
      <c r="K18" s="75"/>
      <c r="L18" s="75"/>
      <c r="M18" s="75"/>
      <c r="N18" s="75"/>
      <c r="O18" s="75"/>
    </row>
    <row r="19" spans="1:15">
      <c r="A19" s="75"/>
      <c r="B19" s="75"/>
      <c r="C19" s="75"/>
      <c r="D19" s="75"/>
      <c r="E19" s="75"/>
      <c r="F19" s="75"/>
      <c r="G19" s="75"/>
      <c r="H19" s="75"/>
      <c r="I19" s="75"/>
      <c r="J19" s="75"/>
      <c r="K19" s="75"/>
      <c r="L19" s="75"/>
      <c r="M19" s="75"/>
      <c r="N19" s="75"/>
      <c r="O19" s="75"/>
    </row>
    <row r="20" spans="1:15">
      <c r="A20" s="75"/>
      <c r="B20" s="75"/>
      <c r="C20" s="75"/>
      <c r="D20" s="75"/>
      <c r="E20" s="75"/>
      <c r="F20" s="75"/>
      <c r="G20" s="75"/>
      <c r="H20" s="75"/>
      <c r="I20" s="75"/>
      <c r="J20" s="75"/>
      <c r="K20" s="75"/>
      <c r="L20" s="75"/>
      <c r="M20" s="75"/>
      <c r="N20" s="75"/>
      <c r="O20" s="75"/>
    </row>
    <row r="21" spans="1:15">
      <c r="A21" s="75"/>
      <c r="B21" s="75"/>
      <c r="C21" s="75"/>
      <c r="D21" s="75"/>
      <c r="E21" s="75"/>
      <c r="F21" s="75"/>
      <c r="G21" s="75"/>
      <c r="H21" s="75"/>
      <c r="I21" s="75"/>
      <c r="J21" s="75"/>
      <c r="K21" s="75"/>
      <c r="L21" s="75"/>
      <c r="M21" s="75"/>
      <c r="N21" s="75"/>
      <c r="O21" s="75"/>
    </row>
    <row r="22" spans="1:15">
      <c r="A22" s="75"/>
      <c r="B22" s="75"/>
      <c r="C22" s="75"/>
      <c r="D22" s="75"/>
      <c r="E22" s="75"/>
      <c r="F22" s="75"/>
      <c r="G22" s="75"/>
      <c r="H22" s="75"/>
      <c r="I22" s="75"/>
      <c r="J22" s="75"/>
      <c r="K22" s="75"/>
      <c r="L22" s="75"/>
      <c r="M22" s="75"/>
      <c r="N22" s="75"/>
      <c r="O22" s="75"/>
    </row>
    <row r="23" spans="1:15">
      <c r="A23" s="75"/>
      <c r="B23" s="75"/>
      <c r="C23" s="75"/>
      <c r="D23" s="75"/>
      <c r="E23" s="75"/>
      <c r="F23" s="75"/>
      <c r="G23" s="75"/>
      <c r="H23" s="75"/>
      <c r="I23" s="75"/>
      <c r="J23" s="75"/>
      <c r="K23" s="75"/>
      <c r="L23" s="75"/>
      <c r="M23" s="75"/>
      <c r="N23" s="75"/>
      <c r="O23" s="75"/>
    </row>
    <row r="24" spans="1:15">
      <c r="A24" s="75"/>
      <c r="B24" s="75"/>
      <c r="C24" s="75"/>
      <c r="D24" s="75"/>
      <c r="E24" s="75"/>
      <c r="F24" s="75"/>
      <c r="G24" s="75"/>
      <c r="H24" s="75"/>
      <c r="I24" s="75"/>
      <c r="J24" s="75"/>
      <c r="K24" s="75"/>
      <c r="L24" s="75"/>
      <c r="M24" s="75"/>
      <c r="N24" s="75"/>
      <c r="O24" s="75"/>
    </row>
    <row r="25" spans="1:15">
      <c r="A25" s="75"/>
      <c r="B25" s="75"/>
      <c r="C25" s="75"/>
      <c r="D25" s="75"/>
      <c r="E25" s="75"/>
      <c r="F25" s="75"/>
      <c r="G25" s="75"/>
      <c r="H25" s="75"/>
      <c r="I25" s="75"/>
      <c r="J25" s="75"/>
      <c r="K25" s="75"/>
      <c r="L25" s="75"/>
      <c r="M25" s="75"/>
      <c r="N25" s="75"/>
      <c r="O25" s="75"/>
    </row>
    <row r="26" spans="1:15">
      <c r="A26" s="75"/>
      <c r="B26" s="75"/>
      <c r="C26" s="75"/>
      <c r="D26" s="75"/>
      <c r="E26" s="75"/>
      <c r="F26" s="75"/>
      <c r="G26" s="75"/>
      <c r="H26" s="75"/>
      <c r="I26" s="75"/>
      <c r="J26" s="75"/>
      <c r="K26" s="75"/>
      <c r="L26" s="75"/>
      <c r="M26" s="75"/>
      <c r="N26" s="75"/>
      <c r="O26" s="75"/>
    </row>
    <row r="27" spans="1:15">
      <c r="A27" s="75"/>
      <c r="B27" s="75"/>
      <c r="C27" s="75"/>
      <c r="D27" s="75"/>
      <c r="E27" s="75"/>
      <c r="F27" s="75"/>
      <c r="G27" s="75"/>
      <c r="H27" s="75"/>
      <c r="I27" s="75"/>
      <c r="J27" s="75"/>
      <c r="K27" s="75"/>
      <c r="L27" s="75"/>
      <c r="M27" s="75"/>
      <c r="N27" s="75"/>
      <c r="O27" s="75"/>
    </row>
    <row r="28" spans="1:15">
      <c r="A28" s="75"/>
      <c r="B28" s="75"/>
      <c r="C28" s="75"/>
      <c r="D28" s="75"/>
      <c r="E28" s="75"/>
      <c r="F28" s="75"/>
      <c r="G28" s="75"/>
      <c r="H28" s="75"/>
      <c r="I28" s="75"/>
      <c r="J28" s="75"/>
      <c r="K28" s="75"/>
      <c r="L28" s="75"/>
      <c r="M28" s="75"/>
      <c r="N28" s="75"/>
      <c r="O28" s="75"/>
    </row>
    <row r="29" spans="1:15">
      <c r="A29" s="75"/>
      <c r="B29" s="75"/>
      <c r="C29" s="75"/>
      <c r="D29" s="75"/>
      <c r="E29" s="75"/>
      <c r="F29" s="75"/>
      <c r="G29" s="75"/>
      <c r="H29" s="75"/>
      <c r="I29" s="75"/>
      <c r="J29" s="75"/>
      <c r="K29" s="75"/>
      <c r="L29" s="75"/>
      <c r="M29" s="75"/>
      <c r="N29" s="75"/>
      <c r="O29" s="75"/>
    </row>
    <row r="30" spans="1:15">
      <c r="A30" s="75"/>
      <c r="B30" s="75"/>
      <c r="C30" s="75"/>
      <c r="D30" s="75"/>
      <c r="E30" s="75"/>
      <c r="F30" s="75"/>
      <c r="G30" s="75"/>
      <c r="H30" s="75"/>
      <c r="I30" s="75"/>
      <c r="J30" s="75"/>
      <c r="K30" s="75"/>
      <c r="L30" s="75"/>
      <c r="M30" s="75"/>
      <c r="N30" s="75"/>
      <c r="O30" s="75"/>
    </row>
    <row r="31" spans="1:15">
      <c r="A31" s="75"/>
      <c r="B31" s="75"/>
      <c r="C31" s="75"/>
      <c r="D31" s="75"/>
      <c r="E31" s="75"/>
      <c r="F31" s="75"/>
      <c r="G31" s="75"/>
      <c r="H31" s="75"/>
      <c r="I31" s="75"/>
      <c r="J31" s="75"/>
      <c r="K31" s="75"/>
      <c r="L31" s="75"/>
      <c r="M31" s="75"/>
      <c r="N31" s="75"/>
      <c r="O31" s="75"/>
    </row>
    <row r="32" spans="1:15">
      <c r="A32" s="75"/>
      <c r="B32" s="75"/>
      <c r="C32" s="75"/>
      <c r="D32" s="75"/>
      <c r="E32" s="75"/>
      <c r="F32" s="75"/>
      <c r="G32" s="75"/>
      <c r="H32" s="75"/>
      <c r="I32" s="75"/>
      <c r="J32" s="75"/>
      <c r="K32" s="75"/>
      <c r="L32" s="75"/>
      <c r="M32" s="75"/>
      <c r="N32" s="75"/>
      <c r="O32" s="75"/>
    </row>
    <row r="33" spans="1:15">
      <c r="A33" s="75"/>
      <c r="B33" s="75"/>
      <c r="C33" s="75"/>
      <c r="D33" s="75"/>
      <c r="E33" s="75"/>
      <c r="F33" s="75"/>
      <c r="G33" s="75"/>
      <c r="H33" s="75"/>
      <c r="I33" s="75"/>
      <c r="J33" s="75"/>
      <c r="K33" s="75"/>
      <c r="L33" s="75"/>
      <c r="M33" s="75"/>
      <c r="N33" s="75"/>
      <c r="O33" s="75"/>
    </row>
    <row r="34" spans="1:15">
      <c r="A34" s="75"/>
      <c r="B34" s="75"/>
      <c r="C34" s="75"/>
      <c r="D34" s="75"/>
      <c r="E34" s="75"/>
      <c r="F34" s="75"/>
      <c r="G34" s="75"/>
      <c r="H34" s="75"/>
      <c r="I34" s="75"/>
      <c r="J34" s="75"/>
      <c r="K34" s="75"/>
      <c r="L34" s="75"/>
      <c r="M34" s="75"/>
      <c r="N34" s="75"/>
      <c r="O34" s="75"/>
    </row>
    <row r="35" spans="1:15">
      <c r="A35" s="75"/>
      <c r="B35" s="75"/>
      <c r="C35" s="75"/>
      <c r="D35" s="75"/>
      <c r="E35" s="75"/>
      <c r="F35" s="75"/>
      <c r="G35" s="75"/>
      <c r="H35" s="75"/>
      <c r="I35" s="75"/>
      <c r="J35" s="75"/>
      <c r="K35" s="75"/>
      <c r="L35" s="75"/>
      <c r="M35" s="75"/>
      <c r="N35" s="75"/>
      <c r="O35" s="75"/>
    </row>
    <row r="36" spans="1:15" s="74" customFormat="1" ht="4.5" customHeight="1">
      <c r="A36" s="75"/>
      <c r="B36" s="75"/>
      <c r="C36" s="75"/>
      <c r="D36" s="75"/>
      <c r="E36" s="75"/>
      <c r="F36" s="75"/>
      <c r="G36" s="75"/>
      <c r="H36" s="75"/>
      <c r="I36" s="75"/>
      <c r="J36" s="75"/>
      <c r="K36" s="75"/>
      <c r="L36" s="75"/>
      <c r="M36" s="75"/>
      <c r="N36" s="75"/>
      <c r="O36" s="75"/>
    </row>
    <row r="37" spans="1:15" s="74" customFormat="1" hidden="1">
      <c r="A37" s="75"/>
      <c r="B37" s="75"/>
      <c r="C37" s="75"/>
      <c r="D37" s="75"/>
      <c r="E37" s="75"/>
      <c r="F37" s="75"/>
      <c r="G37" s="75"/>
      <c r="H37" s="75"/>
      <c r="I37" s="75"/>
      <c r="J37" s="75"/>
      <c r="K37" s="75"/>
      <c r="L37" s="75"/>
      <c r="M37" s="75"/>
      <c r="N37" s="75"/>
      <c r="O37" s="75"/>
    </row>
    <row r="38" spans="1:15" s="74" customFormat="1">
      <c r="A38" s="75"/>
      <c r="B38" s="75"/>
      <c r="C38" s="75"/>
      <c r="D38" s="75"/>
      <c r="E38" s="75"/>
      <c r="F38" s="75"/>
      <c r="G38" s="75"/>
      <c r="H38" s="75"/>
      <c r="I38" s="75"/>
      <c r="J38" s="75"/>
      <c r="K38" s="75"/>
      <c r="L38" s="75"/>
      <c r="M38" s="75"/>
      <c r="N38" s="75"/>
      <c r="O38" s="75"/>
    </row>
    <row r="39" spans="1:15" s="74" customFormat="1">
      <c r="A39" s="75"/>
      <c r="B39" s="75"/>
      <c r="C39" s="75"/>
      <c r="D39" s="75"/>
      <c r="E39" s="75"/>
      <c r="F39" s="75"/>
      <c r="G39" s="75"/>
      <c r="H39" s="75"/>
      <c r="I39" s="75"/>
      <c r="J39" s="75"/>
      <c r="K39" s="75"/>
      <c r="L39" s="75"/>
      <c r="M39" s="75"/>
      <c r="N39" s="75"/>
      <c r="O39" s="75"/>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outlinePr summaryBelow="0" summaryRight="0"/>
  </sheetPr>
  <dimension ref="A1:P118"/>
  <sheetViews>
    <sheetView workbookViewId="0">
      <selection activeCell="B1" sqref="A1:B1"/>
    </sheetView>
  </sheetViews>
  <sheetFormatPr defaultColWidth="14.46484375" defaultRowHeight="15.75" customHeight="1"/>
  <sheetData>
    <row r="1" spans="1:16" ht="15.75" customHeight="1">
      <c r="A1" s="6" t="str">
        <f>IF(ISBLANK(Responses!A1), "", Responses!A1)</f>
        <v>Timestamp</v>
      </c>
      <c r="B1" s="6" t="str">
        <f>IF(ISBLANK(Responses!B1), "", Responses!B1)</f>
        <v>Sport Organization Name</v>
      </c>
      <c r="C1" s="6" t="str">
        <f>IF(ISBLANK(Responses!AQ1), "", Responses!AQ1)</f>
        <v>Are isolation arrangements in place in the event of a public health emergency, such as a cluster of suspected and confirmed cases of COVID-19 within the team?</v>
      </c>
      <c r="D1" s="6" t="str">
        <f>IF(ISBLANK(Responses!AR1), "", Responses!AR1)</f>
        <v>Do these isolation arrangements include family and team mates?</v>
      </c>
      <c r="E1" s="6" t="str">
        <f>IF(ISBLANK(Responses!AS1), "", Responses!AS1)</f>
        <v>Do these arrangements include funding for isolation accommodations?</v>
      </c>
      <c r="F1" s="6" t="str">
        <f>IF(ISBLANK(Responses!AT1), "", Responses!AT1)</f>
        <v>Do these isolation arrangements include sufficient equipment (e.g. personal protective equipment, sanitation supplies etc.)?</v>
      </c>
      <c r="G1" s="6" t="str">
        <f>IF(ISBLANK(Responses!AU1), "", Responses!AU1)</f>
        <v>Do these arrangements include training of extra staff if needed?</v>
      </c>
      <c r="H1" s="2" t="s">
        <v>222</v>
      </c>
      <c r="I1" s="2" t="s">
        <v>223</v>
      </c>
      <c r="J1" s="2">
        <v>3</v>
      </c>
      <c r="K1" s="2">
        <v>2</v>
      </c>
      <c r="L1" s="2">
        <v>3</v>
      </c>
      <c r="M1" s="2">
        <v>3</v>
      </c>
      <c r="N1" s="2">
        <v>2</v>
      </c>
      <c r="P1" s="2" t="s">
        <v>224</v>
      </c>
    </row>
    <row r="2" spans="1:16" ht="15.75" customHeight="1">
      <c r="A2" s="6" t="str">
        <f>IF(ISBLANK(Responses!A2), "", Responses!A2)</f>
        <v/>
      </c>
      <c r="B2" s="6" t="str">
        <f>IF(ISBLANK(Responses!B2), "", Responses!B2)</f>
        <v/>
      </c>
      <c r="C2" s="6" t="str">
        <f>IF(ISBLANK(Responses!AQ2), "", Responses!AQ2)</f>
        <v/>
      </c>
      <c r="D2" s="6" t="str">
        <f>IF(ISBLANK(Responses!AR2), "", Responses!AR2)</f>
        <v/>
      </c>
      <c r="E2" s="6" t="str">
        <f>IF(ISBLANK(Responses!AS2), "", Responses!AS2)</f>
        <v/>
      </c>
      <c r="F2" s="6" t="str">
        <f>IF(ISBLANK(Responses!AT2), "", Responses!AT2)</f>
        <v/>
      </c>
      <c r="G2" s="6" t="str">
        <f>IF(ISBLANK(Responses!AU2), "", Responses!AU2)</f>
        <v/>
      </c>
      <c r="H2" s="8" t="e">
        <f t="shared" ref="H2:H109" si="0">I2/(2*SUM(J$1:N$1))</f>
        <v>#N/A</v>
      </c>
      <c r="I2" s="1" t="e">
        <f t="shared" ref="I2:I109" si="1">SUM(J2*J$1,K2*K$1,L2*L$1,M2*M$1,N2*N$1)</f>
        <v>#N/A</v>
      </c>
      <c r="J2" s="1" t="e">
        <f>IF(ISBLANK(C2),0,VLOOKUP(C2,LUTs!$A$6:$B$8,2))</f>
        <v>#N/A</v>
      </c>
      <c r="K2" s="1" t="e">
        <f>IF(ISBLANK(D2),0,VLOOKUP(D2,LUTs!$A$6:$B$8,2))</f>
        <v>#N/A</v>
      </c>
      <c r="L2" s="1" t="e">
        <f>IF(ISBLANK(E2),0,VLOOKUP(E2,LUTs!$A$6:$B$8,2))</f>
        <v>#N/A</v>
      </c>
      <c r="M2" s="1" t="e">
        <f>IF(ISBLANK(F2),0,VLOOKUP(F2,LUTs!$A$6:$B$8,2))</f>
        <v>#N/A</v>
      </c>
      <c r="N2" s="1" t="e">
        <f>IF(ISBLANK(G2),0,VLOOKUP(G2,LUTs!$A$6:$B$8,2))</f>
        <v>#N/A</v>
      </c>
      <c r="P2" s="1">
        <f>SUM(J1:N1)*2</f>
        <v>26</v>
      </c>
    </row>
    <row r="3" spans="1:16" ht="15.75" customHeight="1">
      <c r="A3" s="6" t="str">
        <f>IF(ISBLANK(Responses!A3), "", Responses!A3)</f>
        <v/>
      </c>
      <c r="B3" s="6" t="str">
        <f>IF(ISBLANK(Responses!B3), "", Responses!B3)</f>
        <v/>
      </c>
      <c r="C3" s="6" t="str">
        <f>IF(ISBLANK(Responses!AQ3), "", Responses!AQ3)</f>
        <v/>
      </c>
      <c r="D3" s="6" t="str">
        <f>IF(ISBLANK(Responses!AR3), "", Responses!AR3)</f>
        <v/>
      </c>
      <c r="E3" s="6" t="str">
        <f>IF(ISBLANK(Responses!AS3), "", Responses!AS3)</f>
        <v/>
      </c>
      <c r="F3" s="6" t="str">
        <f>IF(ISBLANK(Responses!AT3), "", Responses!AT3)</f>
        <v/>
      </c>
      <c r="G3" s="6" t="str">
        <f>IF(ISBLANK(Responses!AU3), "", Responses!AU3)</f>
        <v/>
      </c>
      <c r="H3" s="8" t="e">
        <f t="shared" si="0"/>
        <v>#N/A</v>
      </c>
      <c r="I3" s="1" t="e">
        <f t="shared" si="1"/>
        <v>#N/A</v>
      </c>
      <c r="J3" s="1" t="e">
        <f>IF(ISBLANK(C3),0,VLOOKUP(C3,LUTs!$A$6:$B$8,2))</f>
        <v>#N/A</v>
      </c>
      <c r="K3" s="1" t="e">
        <f>IF(ISBLANK(D3),0,VLOOKUP(D3,LUTs!$A$6:$B$8,2))</f>
        <v>#N/A</v>
      </c>
      <c r="L3" s="1" t="e">
        <f>IF(ISBLANK(E3),0,VLOOKUP(E3,LUTs!$A$6:$B$8,2))</f>
        <v>#N/A</v>
      </c>
      <c r="M3" s="1" t="e">
        <f>IF(ISBLANK(F3),0,VLOOKUP(F3,LUTs!$A$6:$B$8,2))</f>
        <v>#N/A</v>
      </c>
      <c r="N3" s="1" t="e">
        <f>IF(ISBLANK(G3),0,VLOOKUP(G3,LUTs!$A$6:$B$8,2))</f>
        <v>#N/A</v>
      </c>
    </row>
    <row r="4" spans="1:16" ht="15.75" customHeight="1">
      <c r="A4" s="6" t="str">
        <f>IF(ISBLANK(Responses!A4), "", Responses!A4)</f>
        <v/>
      </c>
      <c r="B4" s="6" t="str">
        <f>IF(ISBLANK(Responses!B4), "", Responses!B4)</f>
        <v/>
      </c>
      <c r="C4" s="6" t="str">
        <f>IF(ISBLANK(Responses!AQ4), "", Responses!AQ4)</f>
        <v/>
      </c>
      <c r="D4" s="6" t="str">
        <f>IF(ISBLANK(Responses!AR4), "", Responses!AR4)</f>
        <v/>
      </c>
      <c r="E4" s="6" t="str">
        <f>IF(ISBLANK(Responses!AS4), "", Responses!AS4)</f>
        <v/>
      </c>
      <c r="F4" s="6" t="str">
        <f>IF(ISBLANK(Responses!AT4), "", Responses!AT4)</f>
        <v/>
      </c>
      <c r="G4" s="6" t="str">
        <f>IF(ISBLANK(Responses!AU4), "", Responses!AU4)</f>
        <v/>
      </c>
      <c r="H4" s="8" t="e">
        <f t="shared" si="0"/>
        <v>#N/A</v>
      </c>
      <c r="I4" s="1" t="e">
        <f t="shared" si="1"/>
        <v>#N/A</v>
      </c>
      <c r="J4" s="1" t="e">
        <f>IF(ISBLANK(C4),0,VLOOKUP(C4,LUTs!$A$6:$B$8,2))</f>
        <v>#N/A</v>
      </c>
      <c r="K4" s="1" t="e">
        <f>IF(ISBLANK(D4),0,VLOOKUP(D4,LUTs!$A$6:$B$8,2))</f>
        <v>#N/A</v>
      </c>
      <c r="L4" s="1" t="e">
        <f>IF(ISBLANK(E4),0,VLOOKUP(E4,LUTs!$A$6:$B$8,2))</f>
        <v>#N/A</v>
      </c>
      <c r="M4" s="1" t="e">
        <f>IF(ISBLANK(F4),0,VLOOKUP(F4,LUTs!$A$6:$B$8,2))</f>
        <v>#N/A</v>
      </c>
      <c r="N4" s="1" t="e">
        <f>IF(ISBLANK(G4),0,VLOOKUP(G4,LUTs!$A$6:$B$8,2))</f>
        <v>#N/A</v>
      </c>
    </row>
    <row r="5" spans="1:16" ht="15.75" customHeight="1">
      <c r="A5" s="6" t="str">
        <f>IF(ISBLANK(Responses!A5), "", Responses!A5)</f>
        <v/>
      </c>
      <c r="B5" s="6" t="str">
        <f>IF(ISBLANK(Responses!B5), "", Responses!B5)</f>
        <v/>
      </c>
      <c r="C5" s="6" t="str">
        <f>IF(ISBLANK(Responses!AQ5), "", Responses!AQ5)</f>
        <v/>
      </c>
      <c r="D5" s="6" t="str">
        <f>IF(ISBLANK(Responses!AR5), "", Responses!AR5)</f>
        <v/>
      </c>
      <c r="E5" s="6" t="str">
        <f>IF(ISBLANK(Responses!AS5), "", Responses!AS5)</f>
        <v/>
      </c>
      <c r="F5" s="6" t="str">
        <f>IF(ISBLANK(Responses!AT5), "", Responses!AT5)</f>
        <v/>
      </c>
      <c r="G5" s="6" t="str">
        <f>IF(ISBLANK(Responses!AU5), "", Responses!AU5)</f>
        <v/>
      </c>
      <c r="H5" s="8" t="e">
        <f t="shared" si="0"/>
        <v>#N/A</v>
      </c>
      <c r="I5" s="1" t="e">
        <f t="shared" si="1"/>
        <v>#N/A</v>
      </c>
      <c r="J5" s="1" t="e">
        <f>IF(ISBLANK(C5),0,VLOOKUP(C5,LUTs!$A$6:$B$8,2))</f>
        <v>#N/A</v>
      </c>
      <c r="K5" s="1" t="e">
        <f>IF(ISBLANK(D5),0,VLOOKUP(D5,LUTs!$A$6:$B$8,2))</f>
        <v>#N/A</v>
      </c>
      <c r="L5" s="1" t="e">
        <f>IF(ISBLANK(E5),0,VLOOKUP(E5,LUTs!$A$6:$B$8,2))</f>
        <v>#N/A</v>
      </c>
      <c r="M5" s="1" t="e">
        <f>IF(ISBLANK(F5),0,VLOOKUP(F5,LUTs!$A$6:$B$8,2))</f>
        <v>#N/A</v>
      </c>
      <c r="N5" s="1" t="e">
        <f>IF(ISBLANK(G5),0,VLOOKUP(G5,LUTs!$A$6:$B$8,2))</f>
        <v>#N/A</v>
      </c>
    </row>
    <row r="6" spans="1:16" ht="15.75" customHeight="1">
      <c r="A6" s="6" t="str">
        <f>IF(ISBLANK(Responses!A6), "", Responses!A6)</f>
        <v/>
      </c>
      <c r="B6" s="6" t="str">
        <f>IF(ISBLANK(Responses!B6), "", Responses!B6)</f>
        <v/>
      </c>
      <c r="C6" s="6" t="str">
        <f>IF(ISBLANK(Responses!AQ6), "", Responses!AQ6)</f>
        <v/>
      </c>
      <c r="D6" s="6" t="str">
        <f>IF(ISBLANK(Responses!AR6), "", Responses!AR6)</f>
        <v/>
      </c>
      <c r="E6" s="6" t="str">
        <f>IF(ISBLANK(Responses!AS6), "", Responses!AS6)</f>
        <v/>
      </c>
      <c r="F6" s="6" t="str">
        <f>IF(ISBLANK(Responses!AT6), "", Responses!AT6)</f>
        <v/>
      </c>
      <c r="G6" s="6" t="str">
        <f>IF(ISBLANK(Responses!AU6), "", Responses!AU6)</f>
        <v/>
      </c>
      <c r="H6" s="8" t="e">
        <f t="shared" si="0"/>
        <v>#N/A</v>
      </c>
      <c r="I6" s="1" t="e">
        <f t="shared" si="1"/>
        <v>#N/A</v>
      </c>
      <c r="J6" s="1" t="e">
        <f>IF(ISBLANK(C6),0,VLOOKUP(C6,LUTs!$A$6:$B$8,2))</f>
        <v>#N/A</v>
      </c>
      <c r="K6" s="1" t="e">
        <f>IF(ISBLANK(D6),0,VLOOKUP(D6,LUTs!$A$6:$B$8,2))</f>
        <v>#N/A</v>
      </c>
      <c r="L6" s="1" t="e">
        <f>IF(ISBLANK(E6),0,VLOOKUP(E6,LUTs!$A$6:$B$8,2))</f>
        <v>#N/A</v>
      </c>
      <c r="M6" s="1" t="e">
        <f>IF(ISBLANK(F6),0,VLOOKUP(F6,LUTs!$A$6:$B$8,2))</f>
        <v>#N/A</v>
      </c>
      <c r="N6" s="1" t="e">
        <f>IF(ISBLANK(G6),0,VLOOKUP(G6,LUTs!$A$6:$B$8,2))</f>
        <v>#N/A</v>
      </c>
    </row>
    <row r="7" spans="1:16" ht="15.75" customHeight="1">
      <c r="A7" s="6" t="str">
        <f>IF(ISBLANK(Responses!A7), "", Responses!A7)</f>
        <v/>
      </c>
      <c r="B7" s="6" t="str">
        <f>IF(ISBLANK(Responses!B7), "", Responses!B7)</f>
        <v/>
      </c>
      <c r="C7" s="6" t="str">
        <f>IF(ISBLANK(Responses!AQ7), "", Responses!AQ7)</f>
        <v/>
      </c>
      <c r="D7" s="6" t="str">
        <f>IF(ISBLANK(Responses!AR7), "", Responses!AR7)</f>
        <v/>
      </c>
      <c r="E7" s="6" t="str">
        <f>IF(ISBLANK(Responses!AS7), "", Responses!AS7)</f>
        <v/>
      </c>
      <c r="F7" s="6" t="str">
        <f>IF(ISBLANK(Responses!AT7), "", Responses!AT7)</f>
        <v/>
      </c>
      <c r="G7" s="6" t="str">
        <f>IF(ISBLANK(Responses!AU7), "", Responses!AU7)</f>
        <v/>
      </c>
      <c r="H7" s="8" t="e">
        <f t="shared" si="0"/>
        <v>#N/A</v>
      </c>
      <c r="I7" s="1" t="e">
        <f t="shared" si="1"/>
        <v>#N/A</v>
      </c>
      <c r="J7" s="1" t="e">
        <f>IF(ISBLANK(C7),0,VLOOKUP(C7,LUTs!$A$6:$B$8,2))</f>
        <v>#N/A</v>
      </c>
      <c r="K7" s="1" t="e">
        <f>IF(ISBLANK(D7),0,VLOOKUP(D7,LUTs!$A$6:$B$8,2))</f>
        <v>#N/A</v>
      </c>
      <c r="L7" s="1" t="e">
        <f>IF(ISBLANK(E7),0,VLOOKUP(E7,LUTs!$A$6:$B$8,2))</f>
        <v>#N/A</v>
      </c>
      <c r="M7" s="1" t="e">
        <f>IF(ISBLANK(F7),0,VLOOKUP(F7,LUTs!$A$6:$B$8,2))</f>
        <v>#N/A</v>
      </c>
      <c r="N7" s="1" t="e">
        <f>IF(ISBLANK(G7),0,VLOOKUP(G7,LUTs!$A$6:$B$8,2))</f>
        <v>#N/A</v>
      </c>
    </row>
    <row r="8" spans="1:16" ht="15.75" customHeight="1">
      <c r="A8" s="6" t="str">
        <f>IF(ISBLANK(Responses!A8), "", Responses!A8)</f>
        <v/>
      </c>
      <c r="B8" s="6" t="str">
        <f>IF(ISBLANK(Responses!B8), "", Responses!B8)</f>
        <v/>
      </c>
      <c r="C8" s="6" t="str">
        <f>IF(ISBLANK(Responses!AQ8), "", Responses!AQ8)</f>
        <v/>
      </c>
      <c r="D8" s="6" t="str">
        <f>IF(ISBLANK(Responses!AR8), "", Responses!AR8)</f>
        <v/>
      </c>
      <c r="E8" s="6" t="str">
        <f>IF(ISBLANK(Responses!AS8), "", Responses!AS8)</f>
        <v/>
      </c>
      <c r="F8" s="6" t="str">
        <f>IF(ISBLANK(Responses!AT8), "", Responses!AT8)</f>
        <v/>
      </c>
      <c r="G8" s="6" t="str">
        <f>IF(ISBLANK(Responses!AU8), "", Responses!AU8)</f>
        <v/>
      </c>
      <c r="H8" s="8" t="e">
        <f t="shared" si="0"/>
        <v>#N/A</v>
      </c>
      <c r="I8" s="1" t="e">
        <f t="shared" si="1"/>
        <v>#N/A</v>
      </c>
      <c r="J8" s="1" t="e">
        <f>IF(ISBLANK(C8),0,VLOOKUP(C8,LUTs!$A$6:$B$8,2))</f>
        <v>#N/A</v>
      </c>
      <c r="K8" s="1" t="e">
        <f>IF(ISBLANK(D8),0,VLOOKUP(D8,LUTs!$A$6:$B$8,2))</f>
        <v>#N/A</v>
      </c>
      <c r="L8" s="1" t="e">
        <f>IF(ISBLANK(E8),0,VLOOKUP(E8,LUTs!$A$6:$B$8,2))</f>
        <v>#N/A</v>
      </c>
      <c r="M8" s="1" t="e">
        <f>IF(ISBLANK(F8),0,VLOOKUP(F8,LUTs!$A$6:$B$8,2))</f>
        <v>#N/A</v>
      </c>
      <c r="N8" s="1" t="e">
        <f>IF(ISBLANK(G8),0,VLOOKUP(G8,LUTs!$A$6:$B$8,2))</f>
        <v>#N/A</v>
      </c>
    </row>
    <row r="9" spans="1:16" ht="15.75" customHeight="1">
      <c r="A9" s="6" t="str">
        <f>IF(ISBLANK(Responses!A9), "", Responses!A9)</f>
        <v/>
      </c>
      <c r="B9" s="6" t="str">
        <f>IF(ISBLANK(Responses!B9), "", Responses!B9)</f>
        <v/>
      </c>
      <c r="C9" s="6" t="str">
        <f>IF(ISBLANK(Responses!AQ9), "", Responses!AQ9)</f>
        <v/>
      </c>
      <c r="D9" s="6" t="str">
        <f>IF(ISBLANK(Responses!AR9), "", Responses!AR9)</f>
        <v/>
      </c>
      <c r="E9" s="6" t="str">
        <f>IF(ISBLANK(Responses!AS9), "", Responses!AS9)</f>
        <v/>
      </c>
      <c r="F9" s="6" t="str">
        <f>IF(ISBLANK(Responses!AT9), "", Responses!AT9)</f>
        <v/>
      </c>
      <c r="G9" s="6" t="str">
        <f>IF(ISBLANK(Responses!AU9), "", Responses!AU9)</f>
        <v/>
      </c>
      <c r="H9" s="8" t="e">
        <f t="shared" si="0"/>
        <v>#N/A</v>
      </c>
      <c r="I9" s="1" t="e">
        <f t="shared" si="1"/>
        <v>#N/A</v>
      </c>
      <c r="J9" s="1" t="e">
        <f>IF(ISBLANK(C9),0,VLOOKUP(C9,LUTs!$A$6:$B$8,2))</f>
        <v>#N/A</v>
      </c>
      <c r="K9" s="1" t="e">
        <f>IF(ISBLANK(D9),0,VLOOKUP(D9,LUTs!$A$6:$B$8,2))</f>
        <v>#N/A</v>
      </c>
      <c r="L9" s="1" t="e">
        <f>IF(ISBLANK(E9),0,VLOOKUP(E9,LUTs!$A$6:$B$8,2))</f>
        <v>#N/A</v>
      </c>
      <c r="M9" s="1" t="e">
        <f>IF(ISBLANK(F9),0,VLOOKUP(F9,LUTs!$A$6:$B$8,2))</f>
        <v>#N/A</v>
      </c>
      <c r="N9" s="1" t="e">
        <f>IF(ISBLANK(G9),0,VLOOKUP(G9,LUTs!$A$6:$B$8,2))</f>
        <v>#N/A</v>
      </c>
    </row>
    <row r="10" spans="1:16" ht="15.75" customHeight="1">
      <c r="A10" s="6" t="str">
        <f>IF(ISBLANK(Responses!A10), "", Responses!A10)</f>
        <v/>
      </c>
      <c r="B10" s="6" t="str">
        <f>IF(ISBLANK(Responses!B10), "", Responses!B10)</f>
        <v/>
      </c>
      <c r="C10" s="6" t="str">
        <f>IF(ISBLANK(Responses!AQ10), "", Responses!AQ10)</f>
        <v/>
      </c>
      <c r="D10" s="6" t="str">
        <f>IF(ISBLANK(Responses!AR10), "", Responses!AR10)</f>
        <v/>
      </c>
      <c r="E10" s="6" t="str">
        <f>IF(ISBLANK(Responses!AS10), "", Responses!AS10)</f>
        <v/>
      </c>
      <c r="F10" s="6" t="str">
        <f>IF(ISBLANK(Responses!AT10), "", Responses!AT10)</f>
        <v/>
      </c>
      <c r="G10" s="6" t="str">
        <f>IF(ISBLANK(Responses!AU10), "", Responses!AU10)</f>
        <v/>
      </c>
      <c r="H10" s="8" t="e">
        <f t="shared" si="0"/>
        <v>#N/A</v>
      </c>
      <c r="I10" s="1" t="e">
        <f t="shared" si="1"/>
        <v>#N/A</v>
      </c>
      <c r="J10" s="1" t="e">
        <f>IF(ISBLANK(C10),0,VLOOKUP(C10,LUTs!$A$6:$B$8,2))</f>
        <v>#N/A</v>
      </c>
      <c r="K10" s="1" t="e">
        <f>IF(ISBLANK(D10),0,VLOOKUP(D10,LUTs!$A$6:$B$8,2))</f>
        <v>#N/A</v>
      </c>
      <c r="L10" s="1" t="e">
        <f>IF(ISBLANK(E10),0,VLOOKUP(E10,LUTs!$A$6:$B$8,2))</f>
        <v>#N/A</v>
      </c>
      <c r="M10" s="1" t="e">
        <f>IF(ISBLANK(F10),0,VLOOKUP(F10,LUTs!$A$6:$B$8,2))</f>
        <v>#N/A</v>
      </c>
      <c r="N10" s="1" t="e">
        <f>IF(ISBLANK(G10),0,VLOOKUP(G10,LUTs!$A$6:$B$8,2))</f>
        <v>#N/A</v>
      </c>
    </row>
    <row r="11" spans="1:16" ht="15.75" customHeight="1">
      <c r="A11" s="6" t="str">
        <f>IF(ISBLANK(Responses!A11), "", Responses!A11)</f>
        <v/>
      </c>
      <c r="B11" s="6" t="str">
        <f>IF(ISBLANK(Responses!B11), "", Responses!B11)</f>
        <v/>
      </c>
      <c r="C11" s="6" t="str">
        <f>IF(ISBLANK(Responses!AQ11), "", Responses!AQ11)</f>
        <v/>
      </c>
      <c r="D11" s="6" t="str">
        <f>IF(ISBLANK(Responses!AR11), "", Responses!AR11)</f>
        <v/>
      </c>
      <c r="E11" s="6" t="str">
        <f>IF(ISBLANK(Responses!AS11), "", Responses!AS11)</f>
        <v/>
      </c>
      <c r="F11" s="6" t="str">
        <f>IF(ISBLANK(Responses!AT11), "", Responses!AT11)</f>
        <v/>
      </c>
      <c r="G11" s="6" t="str">
        <f>IF(ISBLANK(Responses!AU11), "", Responses!AU11)</f>
        <v/>
      </c>
      <c r="H11" s="8" t="e">
        <f t="shared" si="0"/>
        <v>#N/A</v>
      </c>
      <c r="I11" s="1" t="e">
        <f t="shared" si="1"/>
        <v>#N/A</v>
      </c>
      <c r="J11" s="1" t="e">
        <f>IF(ISBLANK(C11),0,VLOOKUP(C11,LUTs!$A$6:$B$8,2))</f>
        <v>#N/A</v>
      </c>
      <c r="K11" s="1" t="e">
        <f>IF(ISBLANK(D11),0,VLOOKUP(D11,LUTs!$A$6:$B$8,2))</f>
        <v>#N/A</v>
      </c>
      <c r="L11" s="1" t="e">
        <f>IF(ISBLANK(E11),0,VLOOKUP(E11,LUTs!$A$6:$B$8,2))</f>
        <v>#N/A</v>
      </c>
      <c r="M11" s="1" t="e">
        <f>IF(ISBLANK(F11),0,VLOOKUP(F11,LUTs!$A$6:$B$8,2))</f>
        <v>#N/A</v>
      </c>
      <c r="N11" s="1" t="e">
        <f>IF(ISBLANK(G11),0,VLOOKUP(G11,LUTs!$A$6:$B$8,2))</f>
        <v>#N/A</v>
      </c>
    </row>
    <row r="12" spans="1:16" ht="15.75" customHeight="1">
      <c r="A12" s="6" t="str">
        <f>IF(ISBLANK(Responses!A12), "", Responses!A12)</f>
        <v/>
      </c>
      <c r="B12" s="6" t="str">
        <f>IF(ISBLANK(Responses!B12), "", Responses!B12)</f>
        <v/>
      </c>
      <c r="C12" s="6" t="str">
        <f>IF(ISBLANK(Responses!AQ12), "", Responses!AQ12)</f>
        <v/>
      </c>
      <c r="D12" s="6" t="str">
        <f>IF(ISBLANK(Responses!AR12), "", Responses!AR12)</f>
        <v/>
      </c>
      <c r="E12" s="6" t="str">
        <f>IF(ISBLANK(Responses!AS12), "", Responses!AS12)</f>
        <v/>
      </c>
      <c r="F12" s="6" t="str">
        <f>IF(ISBLANK(Responses!AT12), "", Responses!AT12)</f>
        <v/>
      </c>
      <c r="G12" s="6" t="str">
        <f>IF(ISBLANK(Responses!AU12), "", Responses!AU12)</f>
        <v/>
      </c>
      <c r="H12" s="8" t="e">
        <f t="shared" si="0"/>
        <v>#N/A</v>
      </c>
      <c r="I12" s="1" t="e">
        <f t="shared" si="1"/>
        <v>#N/A</v>
      </c>
      <c r="J12" s="1" t="e">
        <f>IF(ISBLANK(C12),0,VLOOKUP(C12,LUTs!$A$6:$B$8,2))</f>
        <v>#N/A</v>
      </c>
      <c r="K12" s="1" t="e">
        <f>IF(ISBLANK(D12),0,VLOOKUP(D12,LUTs!$A$6:$B$8,2))</f>
        <v>#N/A</v>
      </c>
      <c r="L12" s="1" t="e">
        <f>IF(ISBLANK(E12),0,VLOOKUP(E12,LUTs!$A$6:$B$8,2))</f>
        <v>#N/A</v>
      </c>
      <c r="M12" s="1" t="e">
        <f>IF(ISBLANK(F12),0,VLOOKUP(F12,LUTs!$A$6:$B$8,2))</f>
        <v>#N/A</v>
      </c>
      <c r="N12" s="1" t="e">
        <f>IF(ISBLANK(G12),0,VLOOKUP(G12,LUTs!$A$6:$B$8,2))</f>
        <v>#N/A</v>
      </c>
    </row>
    <row r="13" spans="1:16" ht="15.75" customHeight="1">
      <c r="A13" s="6" t="str">
        <f>IF(ISBLANK(Responses!A13), "", Responses!A13)</f>
        <v/>
      </c>
      <c r="B13" s="6" t="str">
        <f>IF(ISBLANK(Responses!B13), "", Responses!B13)</f>
        <v/>
      </c>
      <c r="C13" s="6" t="str">
        <f>IF(ISBLANK(Responses!AQ13), "", Responses!AQ13)</f>
        <v/>
      </c>
      <c r="D13" s="6" t="str">
        <f>IF(ISBLANK(Responses!AR13), "", Responses!AR13)</f>
        <v/>
      </c>
      <c r="E13" s="6" t="str">
        <f>IF(ISBLANK(Responses!AS13), "", Responses!AS13)</f>
        <v/>
      </c>
      <c r="F13" s="6" t="str">
        <f>IF(ISBLANK(Responses!AT13), "", Responses!AT13)</f>
        <v/>
      </c>
      <c r="G13" s="6" t="str">
        <f>IF(ISBLANK(Responses!AU13), "", Responses!AU13)</f>
        <v/>
      </c>
      <c r="H13" s="8" t="e">
        <f t="shared" si="0"/>
        <v>#N/A</v>
      </c>
      <c r="I13" s="1" t="e">
        <f t="shared" si="1"/>
        <v>#N/A</v>
      </c>
      <c r="J13" s="1" t="e">
        <f>IF(ISBLANK(C13),0,VLOOKUP(C13,LUTs!$A$6:$B$8,2))</f>
        <v>#N/A</v>
      </c>
      <c r="K13" s="1" t="e">
        <f>IF(ISBLANK(D13),0,VLOOKUP(D13,LUTs!$A$6:$B$8,2))</f>
        <v>#N/A</v>
      </c>
      <c r="L13" s="1" t="e">
        <f>IF(ISBLANK(E13),0,VLOOKUP(E13,LUTs!$A$6:$B$8,2))</f>
        <v>#N/A</v>
      </c>
      <c r="M13" s="1" t="e">
        <f>IF(ISBLANK(F13),0,VLOOKUP(F13,LUTs!$A$6:$B$8,2))</f>
        <v>#N/A</v>
      </c>
      <c r="N13" s="1" t="e">
        <f>IF(ISBLANK(G13),0,VLOOKUP(G13,LUTs!$A$6:$B$8,2))</f>
        <v>#N/A</v>
      </c>
    </row>
    <row r="14" spans="1:16" ht="15.75" customHeight="1">
      <c r="A14" s="6" t="str">
        <f>IF(ISBLANK(Responses!A14), "", Responses!A14)</f>
        <v/>
      </c>
      <c r="B14" s="6" t="str">
        <f>IF(ISBLANK(Responses!B14), "", Responses!B14)</f>
        <v/>
      </c>
      <c r="C14" s="6" t="str">
        <f>IF(ISBLANK(Responses!AQ14), "", Responses!AQ14)</f>
        <v/>
      </c>
      <c r="D14" s="6" t="str">
        <f>IF(ISBLANK(Responses!AR14), "", Responses!AR14)</f>
        <v/>
      </c>
      <c r="E14" s="6" t="str">
        <f>IF(ISBLANK(Responses!AS14), "", Responses!AS14)</f>
        <v/>
      </c>
      <c r="F14" s="6" t="str">
        <f>IF(ISBLANK(Responses!AT14), "", Responses!AT14)</f>
        <v/>
      </c>
      <c r="G14" s="6" t="str">
        <f>IF(ISBLANK(Responses!AU14), "", Responses!AU14)</f>
        <v/>
      </c>
      <c r="H14" s="8" t="e">
        <f t="shared" si="0"/>
        <v>#N/A</v>
      </c>
      <c r="I14" s="1" t="e">
        <f t="shared" si="1"/>
        <v>#N/A</v>
      </c>
      <c r="J14" s="1" t="e">
        <f>IF(ISBLANK(C14),0,VLOOKUP(C14,LUTs!$A$6:$B$8,2))</f>
        <v>#N/A</v>
      </c>
      <c r="K14" s="1" t="e">
        <f>IF(ISBLANK(D14),0,VLOOKUP(D14,LUTs!$A$6:$B$8,2))</f>
        <v>#N/A</v>
      </c>
      <c r="L14" s="1" t="e">
        <f>IF(ISBLANK(E14),0,VLOOKUP(E14,LUTs!$A$6:$B$8,2))</f>
        <v>#N/A</v>
      </c>
      <c r="M14" s="1" t="e">
        <f>IF(ISBLANK(F14),0,VLOOKUP(F14,LUTs!$A$6:$B$8,2))</f>
        <v>#N/A</v>
      </c>
      <c r="N14" s="1" t="e">
        <f>IF(ISBLANK(G14),0,VLOOKUP(G14,LUTs!$A$6:$B$8,2))</f>
        <v>#N/A</v>
      </c>
    </row>
    <row r="15" spans="1:16" ht="15.75" customHeight="1">
      <c r="A15" s="6" t="str">
        <f>IF(ISBLANK(Responses!A15), "", Responses!A15)</f>
        <v/>
      </c>
      <c r="B15" s="6" t="str">
        <f>IF(ISBLANK(Responses!B15), "", Responses!B15)</f>
        <v/>
      </c>
      <c r="C15" s="6" t="str">
        <f>IF(ISBLANK(Responses!AQ15), "", Responses!AQ15)</f>
        <v/>
      </c>
      <c r="D15" s="6" t="str">
        <f>IF(ISBLANK(Responses!AR15), "", Responses!AR15)</f>
        <v/>
      </c>
      <c r="E15" s="6" t="str">
        <f>IF(ISBLANK(Responses!AS15), "", Responses!AS15)</f>
        <v/>
      </c>
      <c r="F15" s="6" t="str">
        <f>IF(ISBLANK(Responses!AT15), "", Responses!AT15)</f>
        <v/>
      </c>
      <c r="G15" s="6" t="str">
        <f>IF(ISBLANK(Responses!AU15), "", Responses!AU15)</f>
        <v/>
      </c>
      <c r="H15" s="8" t="e">
        <f t="shared" si="0"/>
        <v>#N/A</v>
      </c>
      <c r="I15" s="1" t="e">
        <f t="shared" si="1"/>
        <v>#N/A</v>
      </c>
      <c r="J15" s="1" t="e">
        <f>IF(ISBLANK(C15),0,VLOOKUP(C15,LUTs!$A$6:$B$8,2))</f>
        <v>#N/A</v>
      </c>
      <c r="K15" s="1" t="e">
        <f>IF(ISBLANK(D15),0,VLOOKUP(D15,LUTs!$A$6:$B$8,2))</f>
        <v>#N/A</v>
      </c>
      <c r="L15" s="1" t="e">
        <f>IF(ISBLANK(E15),0,VLOOKUP(E15,LUTs!$A$6:$B$8,2))</f>
        <v>#N/A</v>
      </c>
      <c r="M15" s="1" t="e">
        <f>IF(ISBLANK(F15),0,VLOOKUP(F15,LUTs!$A$6:$B$8,2))</f>
        <v>#N/A</v>
      </c>
      <c r="N15" s="1" t="e">
        <f>IF(ISBLANK(G15),0,VLOOKUP(G15,LUTs!$A$6:$B$8,2))</f>
        <v>#N/A</v>
      </c>
    </row>
    <row r="16" spans="1:16" ht="15.75" customHeight="1">
      <c r="A16" s="6" t="str">
        <f>IF(ISBLANK(Responses!A16), "", Responses!A16)</f>
        <v/>
      </c>
      <c r="B16" s="6" t="str">
        <f>IF(ISBLANK(Responses!B16), "", Responses!B16)</f>
        <v/>
      </c>
      <c r="C16" s="6" t="str">
        <f>IF(ISBLANK(Responses!AQ16), "", Responses!AQ16)</f>
        <v/>
      </c>
      <c r="D16" s="6" t="str">
        <f>IF(ISBLANK(Responses!AR16), "", Responses!AR16)</f>
        <v/>
      </c>
      <c r="E16" s="6" t="str">
        <f>IF(ISBLANK(Responses!AS16), "", Responses!AS16)</f>
        <v/>
      </c>
      <c r="F16" s="6" t="str">
        <f>IF(ISBLANK(Responses!AT16), "", Responses!AT16)</f>
        <v/>
      </c>
      <c r="G16" s="6" t="str">
        <f>IF(ISBLANK(Responses!AU16), "", Responses!AU16)</f>
        <v/>
      </c>
      <c r="H16" s="8" t="e">
        <f t="shared" si="0"/>
        <v>#N/A</v>
      </c>
      <c r="I16" s="1" t="e">
        <f t="shared" si="1"/>
        <v>#N/A</v>
      </c>
      <c r="J16" s="1" t="e">
        <f>IF(ISBLANK(C16),0,VLOOKUP(C16,LUTs!$A$6:$B$8,2))</f>
        <v>#N/A</v>
      </c>
      <c r="K16" s="1" t="e">
        <f>IF(ISBLANK(D16),0,VLOOKUP(D16,LUTs!$A$6:$B$8,2))</f>
        <v>#N/A</v>
      </c>
      <c r="L16" s="1" t="e">
        <f>IF(ISBLANK(E16),0,VLOOKUP(E16,LUTs!$A$6:$B$8,2))</f>
        <v>#N/A</v>
      </c>
      <c r="M16" s="1" t="e">
        <f>IF(ISBLANK(F16),0,VLOOKUP(F16,LUTs!$A$6:$B$8,2))</f>
        <v>#N/A</v>
      </c>
      <c r="N16" s="1" t="e">
        <f>IF(ISBLANK(G16),0,VLOOKUP(G16,LUTs!$A$6:$B$8,2))</f>
        <v>#N/A</v>
      </c>
    </row>
    <row r="17" spans="1:14" ht="15.75" customHeight="1">
      <c r="A17" s="6" t="str">
        <f>IF(ISBLANK(Responses!A17), "", Responses!A17)</f>
        <v/>
      </c>
      <c r="B17" s="6" t="str">
        <f>IF(ISBLANK(Responses!B17), "", Responses!B17)</f>
        <v/>
      </c>
      <c r="C17" s="6" t="str">
        <f>IF(ISBLANK(Responses!AQ17), "", Responses!AQ17)</f>
        <v/>
      </c>
      <c r="D17" s="6" t="str">
        <f>IF(ISBLANK(Responses!AR17), "", Responses!AR17)</f>
        <v/>
      </c>
      <c r="E17" s="6" t="str">
        <f>IF(ISBLANK(Responses!AS17), "", Responses!AS17)</f>
        <v/>
      </c>
      <c r="F17" s="6" t="str">
        <f>IF(ISBLANK(Responses!AT17), "", Responses!AT17)</f>
        <v/>
      </c>
      <c r="G17" s="6" t="str">
        <f>IF(ISBLANK(Responses!AU17), "", Responses!AU17)</f>
        <v/>
      </c>
      <c r="H17" s="8" t="e">
        <f t="shared" si="0"/>
        <v>#N/A</v>
      </c>
      <c r="I17" s="1" t="e">
        <f t="shared" si="1"/>
        <v>#N/A</v>
      </c>
      <c r="J17" s="1" t="e">
        <f>IF(ISBLANK(C17),0,VLOOKUP(C17,LUTs!$A$6:$B$8,2))</f>
        <v>#N/A</v>
      </c>
      <c r="K17" s="1" t="e">
        <f>IF(ISBLANK(D17),0,VLOOKUP(D17,LUTs!$A$6:$B$8,2))</f>
        <v>#N/A</v>
      </c>
      <c r="L17" s="1" t="e">
        <f>IF(ISBLANK(E17),0,VLOOKUP(E17,LUTs!$A$6:$B$8,2))</f>
        <v>#N/A</v>
      </c>
      <c r="M17" s="1" t="e">
        <f>IF(ISBLANK(F17),0,VLOOKUP(F17,LUTs!$A$6:$B$8,2))</f>
        <v>#N/A</v>
      </c>
      <c r="N17" s="1" t="e">
        <f>IF(ISBLANK(G17),0,VLOOKUP(G17,LUTs!$A$6:$B$8,2))</f>
        <v>#N/A</v>
      </c>
    </row>
    <row r="18" spans="1:14" ht="15.75" customHeight="1">
      <c r="A18" s="6" t="str">
        <f>IF(ISBLANK(Responses!A18), "", Responses!A18)</f>
        <v/>
      </c>
      <c r="B18" s="6" t="str">
        <f>IF(ISBLANK(Responses!B18), "", Responses!B18)</f>
        <v/>
      </c>
      <c r="C18" s="6" t="str">
        <f>IF(ISBLANK(Responses!AQ18), "", Responses!AQ18)</f>
        <v/>
      </c>
      <c r="D18" s="6" t="str">
        <f>IF(ISBLANK(Responses!AR18), "", Responses!AR18)</f>
        <v/>
      </c>
      <c r="E18" s="6" t="str">
        <f>IF(ISBLANK(Responses!AS18), "", Responses!AS18)</f>
        <v/>
      </c>
      <c r="F18" s="6" t="str">
        <f>IF(ISBLANK(Responses!AT18), "", Responses!AT18)</f>
        <v/>
      </c>
      <c r="G18" s="6" t="str">
        <f>IF(ISBLANK(Responses!AU18), "", Responses!AU18)</f>
        <v/>
      </c>
      <c r="H18" s="8" t="e">
        <f t="shared" si="0"/>
        <v>#N/A</v>
      </c>
      <c r="I18" s="1" t="e">
        <f t="shared" si="1"/>
        <v>#N/A</v>
      </c>
      <c r="J18" s="1" t="e">
        <f>IF(ISBLANK(C18),0,VLOOKUP(C18,LUTs!$A$6:$B$8,2))</f>
        <v>#N/A</v>
      </c>
      <c r="K18" s="1" t="e">
        <f>IF(ISBLANK(D18),0,VLOOKUP(D18,LUTs!$A$6:$B$8,2))</f>
        <v>#N/A</v>
      </c>
      <c r="L18" s="1" t="e">
        <f>IF(ISBLANK(E18),0,VLOOKUP(E18,LUTs!$A$6:$B$8,2))</f>
        <v>#N/A</v>
      </c>
      <c r="M18" s="1" t="e">
        <f>IF(ISBLANK(F18),0,VLOOKUP(F18,LUTs!$A$6:$B$8,2))</f>
        <v>#N/A</v>
      </c>
      <c r="N18" s="1" t="e">
        <f>IF(ISBLANK(G18),0,VLOOKUP(G18,LUTs!$A$6:$B$8,2))</f>
        <v>#N/A</v>
      </c>
    </row>
    <row r="19" spans="1:14" ht="15.75" customHeight="1">
      <c r="A19" s="6" t="str">
        <f>IF(ISBLANK(Responses!A19), "", Responses!A19)</f>
        <v/>
      </c>
      <c r="B19" s="6" t="str">
        <f>IF(ISBLANK(Responses!B19), "", Responses!B19)</f>
        <v/>
      </c>
      <c r="C19" s="6" t="str">
        <f>IF(ISBLANK(Responses!AQ19), "", Responses!AQ19)</f>
        <v/>
      </c>
      <c r="D19" s="6" t="str">
        <f>IF(ISBLANK(Responses!AR19), "", Responses!AR19)</f>
        <v/>
      </c>
      <c r="E19" s="6" t="str">
        <f>IF(ISBLANK(Responses!AS19), "", Responses!AS19)</f>
        <v/>
      </c>
      <c r="F19" s="6" t="str">
        <f>IF(ISBLANK(Responses!AT19), "", Responses!AT19)</f>
        <v/>
      </c>
      <c r="G19" s="6" t="str">
        <f>IF(ISBLANK(Responses!AU19), "", Responses!AU19)</f>
        <v/>
      </c>
      <c r="H19" s="8" t="e">
        <f t="shared" si="0"/>
        <v>#N/A</v>
      </c>
      <c r="I19" s="1" t="e">
        <f t="shared" si="1"/>
        <v>#N/A</v>
      </c>
      <c r="J19" s="1" t="e">
        <f>IF(ISBLANK(C19),0,VLOOKUP(C19,LUTs!$A$6:$B$8,2))</f>
        <v>#N/A</v>
      </c>
      <c r="K19" s="1" t="e">
        <f>IF(ISBLANK(D19),0,VLOOKUP(D19,LUTs!$A$6:$B$8,2))</f>
        <v>#N/A</v>
      </c>
      <c r="L19" s="1" t="e">
        <f>IF(ISBLANK(E19),0,VLOOKUP(E19,LUTs!$A$6:$B$8,2))</f>
        <v>#N/A</v>
      </c>
      <c r="M19" s="1" t="e">
        <f>IF(ISBLANK(F19),0,VLOOKUP(F19,LUTs!$A$6:$B$8,2))</f>
        <v>#N/A</v>
      </c>
      <c r="N19" s="1" t="e">
        <f>IF(ISBLANK(G19),0,VLOOKUP(G19,LUTs!$A$6:$B$8,2))</f>
        <v>#N/A</v>
      </c>
    </row>
    <row r="20" spans="1:14" ht="15.75" customHeight="1">
      <c r="A20" s="6" t="str">
        <f>IF(ISBLANK(Responses!A20), "", Responses!A20)</f>
        <v/>
      </c>
      <c r="B20" s="6" t="str">
        <f>IF(ISBLANK(Responses!B20), "", Responses!B20)</f>
        <v/>
      </c>
      <c r="C20" s="6" t="str">
        <f>IF(ISBLANK(Responses!AQ20), "", Responses!AQ20)</f>
        <v/>
      </c>
      <c r="D20" s="6" t="str">
        <f>IF(ISBLANK(Responses!AR20), "", Responses!AR20)</f>
        <v/>
      </c>
      <c r="E20" s="6" t="str">
        <f>IF(ISBLANK(Responses!AS20), "", Responses!AS20)</f>
        <v/>
      </c>
      <c r="F20" s="6" t="str">
        <f>IF(ISBLANK(Responses!AT20), "", Responses!AT20)</f>
        <v/>
      </c>
      <c r="G20" s="6" t="str">
        <f>IF(ISBLANK(Responses!AU20), "", Responses!AU20)</f>
        <v/>
      </c>
      <c r="H20" s="8" t="e">
        <f t="shared" si="0"/>
        <v>#N/A</v>
      </c>
      <c r="I20" s="1" t="e">
        <f t="shared" si="1"/>
        <v>#N/A</v>
      </c>
      <c r="J20" s="1" t="e">
        <f>IF(ISBLANK(C20),0,VLOOKUP(C20,LUTs!$A$6:$B$8,2))</f>
        <v>#N/A</v>
      </c>
      <c r="K20" s="1" t="e">
        <f>IF(ISBLANK(D20),0,VLOOKUP(D20,LUTs!$A$6:$B$8,2))</f>
        <v>#N/A</v>
      </c>
      <c r="L20" s="1" t="e">
        <f>IF(ISBLANK(E20),0,VLOOKUP(E20,LUTs!$A$6:$B$8,2))</f>
        <v>#N/A</v>
      </c>
      <c r="M20" s="1" t="e">
        <f>IF(ISBLANK(F20),0,VLOOKUP(F20,LUTs!$A$6:$B$8,2))</f>
        <v>#N/A</v>
      </c>
      <c r="N20" s="1" t="e">
        <f>IF(ISBLANK(G20),0,VLOOKUP(G20,LUTs!$A$6:$B$8,2))</f>
        <v>#N/A</v>
      </c>
    </row>
    <row r="21" spans="1:14" ht="15.75" customHeight="1">
      <c r="A21" s="6" t="str">
        <f>IF(ISBLANK(Responses!A21), "", Responses!A21)</f>
        <v/>
      </c>
      <c r="B21" s="6" t="str">
        <f>IF(ISBLANK(Responses!B21), "", Responses!B21)</f>
        <v/>
      </c>
      <c r="C21" s="6" t="str">
        <f>IF(ISBLANK(Responses!AQ21), "", Responses!AQ21)</f>
        <v/>
      </c>
      <c r="D21" s="6" t="str">
        <f>IF(ISBLANK(Responses!AR21), "", Responses!AR21)</f>
        <v/>
      </c>
      <c r="E21" s="6" t="str">
        <f>IF(ISBLANK(Responses!AS21), "", Responses!AS21)</f>
        <v/>
      </c>
      <c r="F21" s="6" t="str">
        <f>IF(ISBLANK(Responses!AT21), "", Responses!AT21)</f>
        <v/>
      </c>
      <c r="G21" s="6" t="str">
        <f>IF(ISBLANK(Responses!AU21), "", Responses!AU21)</f>
        <v/>
      </c>
      <c r="H21" s="8" t="e">
        <f t="shared" si="0"/>
        <v>#N/A</v>
      </c>
      <c r="I21" s="1" t="e">
        <f t="shared" si="1"/>
        <v>#N/A</v>
      </c>
      <c r="J21" s="1" t="e">
        <f>IF(ISBLANK(C21),0,VLOOKUP(C21,LUTs!$A$6:$B$8,2))</f>
        <v>#N/A</v>
      </c>
      <c r="K21" s="1" t="e">
        <f>IF(ISBLANK(D21),0,VLOOKUP(D21,LUTs!$A$6:$B$8,2))</f>
        <v>#N/A</v>
      </c>
      <c r="L21" s="1" t="e">
        <f>IF(ISBLANK(E21),0,VLOOKUP(E21,LUTs!$A$6:$B$8,2))</f>
        <v>#N/A</v>
      </c>
      <c r="M21" s="1" t="e">
        <f>IF(ISBLANK(F21),0,VLOOKUP(F21,LUTs!$A$6:$B$8,2))</f>
        <v>#N/A</v>
      </c>
      <c r="N21" s="1" t="e">
        <f>IF(ISBLANK(G21),0,VLOOKUP(G21,LUTs!$A$6:$B$8,2))</f>
        <v>#N/A</v>
      </c>
    </row>
    <row r="22" spans="1:14" ht="15.75" customHeight="1">
      <c r="A22" s="6" t="str">
        <f>IF(ISBLANK(Responses!A22), "", Responses!A22)</f>
        <v/>
      </c>
      <c r="B22" s="6" t="str">
        <f>IF(ISBLANK(Responses!B22), "", Responses!B22)</f>
        <v/>
      </c>
      <c r="C22" s="6" t="str">
        <f>IF(ISBLANK(Responses!AQ22), "", Responses!AQ22)</f>
        <v/>
      </c>
      <c r="D22" s="6" t="str">
        <f>IF(ISBLANK(Responses!AR22), "", Responses!AR22)</f>
        <v/>
      </c>
      <c r="E22" s="6" t="str">
        <f>IF(ISBLANK(Responses!AS22), "", Responses!AS22)</f>
        <v/>
      </c>
      <c r="F22" s="6" t="str">
        <f>IF(ISBLANK(Responses!AT22), "", Responses!AT22)</f>
        <v/>
      </c>
      <c r="G22" s="6" t="str">
        <f>IF(ISBLANK(Responses!AU22), "", Responses!AU22)</f>
        <v/>
      </c>
      <c r="H22" s="8" t="e">
        <f t="shared" si="0"/>
        <v>#N/A</v>
      </c>
      <c r="I22" s="1" t="e">
        <f t="shared" si="1"/>
        <v>#N/A</v>
      </c>
      <c r="J22" s="1" t="e">
        <f>IF(ISBLANK(C22),0,VLOOKUP(C22,LUTs!$A$6:$B$8,2))</f>
        <v>#N/A</v>
      </c>
      <c r="K22" s="1" t="e">
        <f>IF(ISBLANK(D22),0,VLOOKUP(D22,LUTs!$A$6:$B$8,2))</f>
        <v>#N/A</v>
      </c>
      <c r="L22" s="1" t="e">
        <f>IF(ISBLANK(E22),0,VLOOKUP(E22,LUTs!$A$6:$B$8,2))</f>
        <v>#N/A</v>
      </c>
      <c r="M22" s="1" t="e">
        <f>IF(ISBLANK(F22),0,VLOOKUP(F22,LUTs!$A$6:$B$8,2))</f>
        <v>#N/A</v>
      </c>
      <c r="N22" s="1" t="e">
        <f>IF(ISBLANK(G22),0,VLOOKUP(G22,LUTs!$A$6:$B$8,2))</f>
        <v>#N/A</v>
      </c>
    </row>
    <row r="23" spans="1:14" ht="15.75" customHeight="1">
      <c r="A23" s="6" t="str">
        <f>IF(ISBLANK(Responses!A23), "", Responses!A23)</f>
        <v/>
      </c>
      <c r="B23" s="6" t="str">
        <f>IF(ISBLANK(Responses!B23), "", Responses!B23)</f>
        <v/>
      </c>
      <c r="C23" s="6" t="str">
        <f>IF(ISBLANK(Responses!AQ23), "", Responses!AQ23)</f>
        <v/>
      </c>
      <c r="D23" s="6" t="str">
        <f>IF(ISBLANK(Responses!AR23), "", Responses!AR23)</f>
        <v/>
      </c>
      <c r="E23" s="6" t="str">
        <f>IF(ISBLANK(Responses!AS23), "", Responses!AS23)</f>
        <v/>
      </c>
      <c r="F23" s="6" t="str">
        <f>IF(ISBLANK(Responses!AT23), "", Responses!AT23)</f>
        <v/>
      </c>
      <c r="G23" s="6" t="str">
        <f>IF(ISBLANK(Responses!AU23), "", Responses!AU23)</f>
        <v/>
      </c>
      <c r="H23" s="8" t="e">
        <f t="shared" si="0"/>
        <v>#N/A</v>
      </c>
      <c r="I23" s="1" t="e">
        <f t="shared" si="1"/>
        <v>#N/A</v>
      </c>
      <c r="J23" s="1" t="e">
        <f>IF(ISBLANK(C23),0,VLOOKUP(C23,LUTs!$A$6:$B$8,2))</f>
        <v>#N/A</v>
      </c>
      <c r="K23" s="1" t="e">
        <f>IF(ISBLANK(D23),0,VLOOKUP(D23,LUTs!$A$6:$B$8,2))</f>
        <v>#N/A</v>
      </c>
      <c r="L23" s="1" t="e">
        <f>IF(ISBLANK(E23),0,VLOOKUP(E23,LUTs!$A$6:$B$8,2))</f>
        <v>#N/A</v>
      </c>
      <c r="M23" s="1" t="e">
        <f>IF(ISBLANK(F23),0,VLOOKUP(F23,LUTs!$A$6:$B$8,2))</f>
        <v>#N/A</v>
      </c>
      <c r="N23" s="1" t="e">
        <f>IF(ISBLANK(G23),0,VLOOKUP(G23,LUTs!$A$6:$B$8,2))</f>
        <v>#N/A</v>
      </c>
    </row>
    <row r="24" spans="1:14" ht="15.75" customHeight="1">
      <c r="A24" s="6" t="str">
        <f>IF(ISBLANK(Responses!A24), "", Responses!A24)</f>
        <v/>
      </c>
      <c r="B24" s="6" t="str">
        <f>IF(ISBLANK(Responses!B24), "", Responses!B24)</f>
        <v/>
      </c>
      <c r="C24" s="6" t="str">
        <f>IF(ISBLANK(Responses!AQ24), "", Responses!AQ24)</f>
        <v/>
      </c>
      <c r="D24" s="6" t="str">
        <f>IF(ISBLANK(Responses!AR24), "", Responses!AR24)</f>
        <v/>
      </c>
      <c r="E24" s="6" t="str">
        <f>IF(ISBLANK(Responses!AS24), "", Responses!AS24)</f>
        <v/>
      </c>
      <c r="F24" s="6" t="str">
        <f>IF(ISBLANK(Responses!AT24), "", Responses!AT24)</f>
        <v/>
      </c>
      <c r="G24" s="6" t="str">
        <f>IF(ISBLANK(Responses!AU24), "", Responses!AU24)</f>
        <v/>
      </c>
      <c r="H24" s="8" t="e">
        <f t="shared" si="0"/>
        <v>#N/A</v>
      </c>
      <c r="I24" s="1" t="e">
        <f t="shared" si="1"/>
        <v>#N/A</v>
      </c>
      <c r="J24" s="1" t="e">
        <f>IF(ISBLANK(C24),0,VLOOKUP(C24,LUTs!$A$6:$B$8,2))</f>
        <v>#N/A</v>
      </c>
      <c r="K24" s="1" t="e">
        <f>IF(ISBLANK(D24),0,VLOOKUP(D24,LUTs!$A$6:$B$8,2))</f>
        <v>#N/A</v>
      </c>
      <c r="L24" s="1" t="e">
        <f>IF(ISBLANK(E24),0,VLOOKUP(E24,LUTs!$A$6:$B$8,2))</f>
        <v>#N/A</v>
      </c>
      <c r="M24" s="1" t="e">
        <f>IF(ISBLANK(F24),0,VLOOKUP(F24,LUTs!$A$6:$B$8,2))</f>
        <v>#N/A</v>
      </c>
      <c r="N24" s="1" t="e">
        <f>IF(ISBLANK(G24),0,VLOOKUP(G24,LUTs!$A$6:$B$8,2))</f>
        <v>#N/A</v>
      </c>
    </row>
    <row r="25" spans="1:14" ht="15.75" customHeight="1">
      <c r="A25" s="6" t="str">
        <f>IF(ISBLANK(Responses!A25), "", Responses!A25)</f>
        <v/>
      </c>
      <c r="B25" s="6" t="str">
        <f>IF(ISBLANK(Responses!B25), "", Responses!B25)</f>
        <v/>
      </c>
      <c r="C25" s="6" t="str">
        <f>IF(ISBLANK(Responses!AQ25), "", Responses!AQ25)</f>
        <v/>
      </c>
      <c r="D25" s="6" t="str">
        <f>IF(ISBLANK(Responses!AR25), "", Responses!AR25)</f>
        <v/>
      </c>
      <c r="E25" s="6" t="str">
        <f>IF(ISBLANK(Responses!AS25), "", Responses!AS25)</f>
        <v/>
      </c>
      <c r="F25" s="6" t="str">
        <f>IF(ISBLANK(Responses!AT25), "", Responses!AT25)</f>
        <v/>
      </c>
      <c r="G25" s="6" t="str">
        <f>IF(ISBLANK(Responses!AU25), "", Responses!AU25)</f>
        <v/>
      </c>
      <c r="H25" s="8" t="e">
        <f t="shared" si="0"/>
        <v>#N/A</v>
      </c>
      <c r="I25" s="1" t="e">
        <f t="shared" si="1"/>
        <v>#N/A</v>
      </c>
      <c r="J25" s="1" t="e">
        <f>IF(ISBLANK(C25),0,VLOOKUP(C25,LUTs!$A$6:$B$8,2))</f>
        <v>#N/A</v>
      </c>
      <c r="K25" s="1" t="e">
        <f>IF(ISBLANK(D25),0,VLOOKUP(D25,LUTs!$A$6:$B$8,2))</f>
        <v>#N/A</v>
      </c>
      <c r="L25" s="1" t="e">
        <f>IF(ISBLANK(E25),0,VLOOKUP(E25,LUTs!$A$6:$B$8,2))</f>
        <v>#N/A</v>
      </c>
      <c r="M25" s="1" t="e">
        <f>IF(ISBLANK(F25),0,VLOOKUP(F25,LUTs!$A$6:$B$8,2))</f>
        <v>#N/A</v>
      </c>
      <c r="N25" s="1" t="e">
        <f>IF(ISBLANK(G25),0,VLOOKUP(G25,LUTs!$A$6:$B$8,2))</f>
        <v>#N/A</v>
      </c>
    </row>
    <row r="26" spans="1:14" ht="15.75" customHeight="1">
      <c r="A26" s="6" t="str">
        <f>IF(ISBLANK(Responses!A26), "", Responses!A26)</f>
        <v/>
      </c>
      <c r="B26" s="6" t="str">
        <f>IF(ISBLANK(Responses!B26), "", Responses!B26)</f>
        <v/>
      </c>
      <c r="C26" s="6" t="str">
        <f>IF(ISBLANK(Responses!AQ26), "", Responses!AQ26)</f>
        <v/>
      </c>
      <c r="D26" s="6" t="str">
        <f>IF(ISBLANK(Responses!AR26), "", Responses!AR26)</f>
        <v/>
      </c>
      <c r="E26" s="6" t="str">
        <f>IF(ISBLANK(Responses!AS26), "", Responses!AS26)</f>
        <v/>
      </c>
      <c r="F26" s="6" t="str">
        <f>IF(ISBLANK(Responses!AT26), "", Responses!AT26)</f>
        <v/>
      </c>
      <c r="G26" s="6" t="str">
        <f>IF(ISBLANK(Responses!AU26), "", Responses!AU26)</f>
        <v/>
      </c>
      <c r="H26" s="8" t="e">
        <f t="shared" si="0"/>
        <v>#N/A</v>
      </c>
      <c r="I26" s="1" t="e">
        <f t="shared" si="1"/>
        <v>#N/A</v>
      </c>
      <c r="J26" s="1" t="e">
        <f>IF(ISBLANK(C26),0,VLOOKUP(C26,LUTs!$A$6:$B$8,2))</f>
        <v>#N/A</v>
      </c>
      <c r="K26" s="1" t="e">
        <f>IF(ISBLANK(D26),0,VLOOKUP(D26,LUTs!$A$6:$B$8,2))</f>
        <v>#N/A</v>
      </c>
      <c r="L26" s="1" t="e">
        <f>IF(ISBLANK(E26),0,VLOOKUP(E26,LUTs!$A$6:$B$8,2))</f>
        <v>#N/A</v>
      </c>
      <c r="M26" s="1" t="e">
        <f>IF(ISBLANK(F26),0,VLOOKUP(F26,LUTs!$A$6:$B$8,2))</f>
        <v>#N/A</v>
      </c>
      <c r="N26" s="1" t="e">
        <f>IF(ISBLANK(G26),0,VLOOKUP(G26,LUTs!$A$6:$B$8,2))</f>
        <v>#N/A</v>
      </c>
    </row>
    <row r="27" spans="1:14" ht="15.75" customHeight="1">
      <c r="A27" s="6" t="str">
        <f>IF(ISBLANK(Responses!A27), "", Responses!A27)</f>
        <v/>
      </c>
      <c r="B27" s="6" t="str">
        <f>IF(ISBLANK(Responses!B27), "", Responses!B27)</f>
        <v/>
      </c>
      <c r="C27" s="6" t="str">
        <f>IF(ISBLANK(Responses!AQ27), "", Responses!AQ27)</f>
        <v/>
      </c>
      <c r="D27" s="6" t="str">
        <f>IF(ISBLANK(Responses!AR27), "", Responses!AR27)</f>
        <v/>
      </c>
      <c r="E27" s="6" t="str">
        <f>IF(ISBLANK(Responses!AS27), "", Responses!AS27)</f>
        <v/>
      </c>
      <c r="F27" s="6" t="str">
        <f>IF(ISBLANK(Responses!AT27), "", Responses!AT27)</f>
        <v/>
      </c>
      <c r="G27" s="6" t="str">
        <f>IF(ISBLANK(Responses!AU27), "", Responses!AU27)</f>
        <v/>
      </c>
      <c r="H27" s="8" t="e">
        <f t="shared" si="0"/>
        <v>#N/A</v>
      </c>
      <c r="I27" s="1" t="e">
        <f t="shared" si="1"/>
        <v>#N/A</v>
      </c>
      <c r="J27" s="1" t="e">
        <f>IF(ISBLANK(C27),0,VLOOKUP(C27,LUTs!$A$6:$B$8,2))</f>
        <v>#N/A</v>
      </c>
      <c r="K27" s="1" t="e">
        <f>IF(ISBLANK(D27),0,VLOOKUP(D27,LUTs!$A$6:$B$8,2))</f>
        <v>#N/A</v>
      </c>
      <c r="L27" s="1" t="e">
        <f>IF(ISBLANK(E27),0,VLOOKUP(E27,LUTs!$A$6:$B$8,2))</f>
        <v>#N/A</v>
      </c>
      <c r="M27" s="1" t="e">
        <f>IF(ISBLANK(F27),0,VLOOKUP(F27,LUTs!$A$6:$B$8,2))</f>
        <v>#N/A</v>
      </c>
      <c r="N27" s="1" t="e">
        <f>IF(ISBLANK(G27),0,VLOOKUP(G27,LUTs!$A$6:$B$8,2))</f>
        <v>#N/A</v>
      </c>
    </row>
    <row r="28" spans="1:14" ht="15.75" customHeight="1">
      <c r="A28" s="6" t="str">
        <f>IF(ISBLANK(Responses!A28), "", Responses!A28)</f>
        <v/>
      </c>
      <c r="B28" s="6" t="str">
        <f>IF(ISBLANK(Responses!B28), "", Responses!B28)</f>
        <v/>
      </c>
      <c r="C28" s="6" t="str">
        <f>IF(ISBLANK(Responses!AQ28), "", Responses!AQ28)</f>
        <v/>
      </c>
      <c r="D28" s="6" t="str">
        <f>IF(ISBLANK(Responses!AR28), "", Responses!AR28)</f>
        <v/>
      </c>
      <c r="E28" s="6" t="str">
        <f>IF(ISBLANK(Responses!AS28), "", Responses!AS28)</f>
        <v/>
      </c>
      <c r="F28" s="6" t="str">
        <f>IF(ISBLANK(Responses!AT28), "", Responses!AT28)</f>
        <v/>
      </c>
      <c r="G28" s="6" t="str">
        <f>IF(ISBLANK(Responses!AU28), "", Responses!AU28)</f>
        <v/>
      </c>
      <c r="H28" s="8" t="e">
        <f t="shared" si="0"/>
        <v>#N/A</v>
      </c>
      <c r="I28" s="1" t="e">
        <f t="shared" si="1"/>
        <v>#N/A</v>
      </c>
      <c r="J28" s="1" t="e">
        <f>IF(ISBLANK(C28),0,VLOOKUP(C28,LUTs!$A$6:$B$8,2))</f>
        <v>#N/A</v>
      </c>
      <c r="K28" s="1" t="e">
        <f>IF(ISBLANK(D28),0,VLOOKUP(D28,LUTs!$A$6:$B$8,2))</f>
        <v>#N/A</v>
      </c>
      <c r="L28" s="1" t="e">
        <f>IF(ISBLANK(E28),0,VLOOKUP(E28,LUTs!$A$6:$B$8,2))</f>
        <v>#N/A</v>
      </c>
      <c r="M28" s="1" t="e">
        <f>IF(ISBLANK(F28),0,VLOOKUP(F28,LUTs!$A$6:$B$8,2))</f>
        <v>#N/A</v>
      </c>
      <c r="N28" s="1" t="e">
        <f>IF(ISBLANK(G28),0,VLOOKUP(G28,LUTs!$A$6:$B$8,2))</f>
        <v>#N/A</v>
      </c>
    </row>
    <row r="29" spans="1:14" ht="15.75" customHeight="1">
      <c r="A29" s="6" t="str">
        <f>IF(ISBLANK(Responses!A29), "", Responses!A29)</f>
        <v/>
      </c>
      <c r="B29" s="6" t="str">
        <f>IF(ISBLANK(Responses!B29), "", Responses!B29)</f>
        <v/>
      </c>
      <c r="C29" s="6" t="str">
        <f>IF(ISBLANK(Responses!AQ29), "", Responses!AQ29)</f>
        <v/>
      </c>
      <c r="D29" s="6" t="str">
        <f>IF(ISBLANK(Responses!AR29), "", Responses!AR29)</f>
        <v/>
      </c>
      <c r="E29" s="6" t="str">
        <f>IF(ISBLANK(Responses!AS29), "", Responses!AS29)</f>
        <v/>
      </c>
      <c r="F29" s="6" t="str">
        <f>IF(ISBLANK(Responses!AT29), "", Responses!AT29)</f>
        <v/>
      </c>
      <c r="G29" s="6" t="str">
        <f>IF(ISBLANK(Responses!AU29), "", Responses!AU29)</f>
        <v/>
      </c>
      <c r="H29" s="8" t="e">
        <f t="shared" si="0"/>
        <v>#N/A</v>
      </c>
      <c r="I29" s="1" t="e">
        <f t="shared" si="1"/>
        <v>#N/A</v>
      </c>
      <c r="J29" s="1" t="e">
        <f>IF(ISBLANK(C29),0,VLOOKUP(C29,LUTs!$A$6:$B$8,2))</f>
        <v>#N/A</v>
      </c>
      <c r="K29" s="1" t="e">
        <f>IF(ISBLANK(D29),0,VLOOKUP(D29,LUTs!$A$6:$B$8,2))</f>
        <v>#N/A</v>
      </c>
      <c r="L29" s="1" t="e">
        <f>IF(ISBLANK(E29),0,VLOOKUP(E29,LUTs!$A$6:$B$8,2))</f>
        <v>#N/A</v>
      </c>
      <c r="M29" s="1" t="e">
        <f>IF(ISBLANK(F29),0,VLOOKUP(F29,LUTs!$A$6:$B$8,2))</f>
        <v>#N/A</v>
      </c>
      <c r="N29" s="1" t="e">
        <f>IF(ISBLANK(G29),0,VLOOKUP(G29,LUTs!$A$6:$B$8,2))</f>
        <v>#N/A</v>
      </c>
    </row>
    <row r="30" spans="1:14" ht="15.75" customHeight="1">
      <c r="A30" s="6" t="str">
        <f>IF(ISBLANK(Responses!A30), "", Responses!A30)</f>
        <v/>
      </c>
      <c r="B30" s="6" t="str">
        <f>IF(ISBLANK(Responses!B30), "", Responses!B30)</f>
        <v/>
      </c>
      <c r="C30" s="6" t="str">
        <f>IF(ISBLANK(Responses!AQ30), "", Responses!AQ30)</f>
        <v/>
      </c>
      <c r="D30" s="6" t="str">
        <f>IF(ISBLANK(Responses!AR30), "", Responses!AR30)</f>
        <v/>
      </c>
      <c r="E30" s="6" t="str">
        <f>IF(ISBLANK(Responses!AS30), "", Responses!AS30)</f>
        <v/>
      </c>
      <c r="F30" s="6" t="str">
        <f>IF(ISBLANK(Responses!AT30), "", Responses!AT30)</f>
        <v/>
      </c>
      <c r="G30" s="6" t="str">
        <f>IF(ISBLANK(Responses!AU30), "", Responses!AU30)</f>
        <v/>
      </c>
      <c r="H30" s="8" t="e">
        <f t="shared" si="0"/>
        <v>#N/A</v>
      </c>
      <c r="I30" s="1" t="e">
        <f t="shared" si="1"/>
        <v>#N/A</v>
      </c>
      <c r="J30" s="1" t="e">
        <f>IF(ISBLANK(C30),0,VLOOKUP(C30,LUTs!$A$6:$B$8,2))</f>
        <v>#N/A</v>
      </c>
      <c r="K30" s="1" t="e">
        <f>IF(ISBLANK(D30),0,VLOOKUP(D30,LUTs!$A$6:$B$8,2))</f>
        <v>#N/A</v>
      </c>
      <c r="L30" s="1" t="e">
        <f>IF(ISBLANK(E30),0,VLOOKUP(E30,LUTs!$A$6:$B$8,2))</f>
        <v>#N/A</v>
      </c>
      <c r="M30" s="1" t="e">
        <f>IF(ISBLANK(F30),0,VLOOKUP(F30,LUTs!$A$6:$B$8,2))</f>
        <v>#N/A</v>
      </c>
      <c r="N30" s="1" t="e">
        <f>IF(ISBLANK(G30),0,VLOOKUP(G30,LUTs!$A$6:$B$8,2))</f>
        <v>#N/A</v>
      </c>
    </row>
    <row r="31" spans="1:14" ht="15.75" customHeight="1">
      <c r="A31" s="6" t="str">
        <f>IF(ISBLANK(Responses!A31), "", Responses!A31)</f>
        <v/>
      </c>
      <c r="B31" s="6" t="str">
        <f>IF(ISBLANK(Responses!B31), "", Responses!B31)</f>
        <v/>
      </c>
      <c r="C31" s="6" t="str">
        <f>IF(ISBLANK(Responses!AQ31), "", Responses!AQ31)</f>
        <v/>
      </c>
      <c r="D31" s="6" t="str">
        <f>IF(ISBLANK(Responses!AR31), "", Responses!AR31)</f>
        <v/>
      </c>
      <c r="E31" s="6" t="str">
        <f>IF(ISBLANK(Responses!AS31), "", Responses!AS31)</f>
        <v/>
      </c>
      <c r="F31" s="6" t="str">
        <f>IF(ISBLANK(Responses!AT31), "", Responses!AT31)</f>
        <v/>
      </c>
      <c r="G31" s="6" t="str">
        <f>IF(ISBLANK(Responses!AU31), "", Responses!AU31)</f>
        <v/>
      </c>
      <c r="H31" s="8" t="e">
        <f t="shared" si="0"/>
        <v>#N/A</v>
      </c>
      <c r="I31" s="1" t="e">
        <f t="shared" si="1"/>
        <v>#N/A</v>
      </c>
      <c r="J31" s="1" t="e">
        <f>IF(ISBLANK(C31),0,VLOOKUP(C31,LUTs!$A$6:$B$8,2))</f>
        <v>#N/A</v>
      </c>
      <c r="K31" s="1" t="e">
        <f>IF(ISBLANK(D31),0,VLOOKUP(D31,LUTs!$A$6:$B$8,2))</f>
        <v>#N/A</v>
      </c>
      <c r="L31" s="1" t="e">
        <f>IF(ISBLANK(E31),0,VLOOKUP(E31,LUTs!$A$6:$B$8,2))</f>
        <v>#N/A</v>
      </c>
      <c r="M31" s="1" t="e">
        <f>IF(ISBLANK(F31),0,VLOOKUP(F31,LUTs!$A$6:$B$8,2))</f>
        <v>#N/A</v>
      </c>
      <c r="N31" s="1" t="e">
        <f>IF(ISBLANK(G31),0,VLOOKUP(G31,LUTs!$A$6:$B$8,2))</f>
        <v>#N/A</v>
      </c>
    </row>
    <row r="32" spans="1:14" ht="15.75" customHeight="1">
      <c r="A32" s="6" t="str">
        <f>IF(ISBLANK(Responses!A32), "", Responses!A32)</f>
        <v/>
      </c>
      <c r="B32" s="6" t="str">
        <f>IF(ISBLANK(Responses!B32), "", Responses!B32)</f>
        <v/>
      </c>
      <c r="C32" s="6" t="str">
        <f>IF(ISBLANK(Responses!AQ32), "", Responses!AQ32)</f>
        <v/>
      </c>
      <c r="D32" s="6" t="str">
        <f>IF(ISBLANK(Responses!AR32), "", Responses!AR32)</f>
        <v/>
      </c>
      <c r="E32" s="6" t="str">
        <f>IF(ISBLANK(Responses!AS32), "", Responses!AS32)</f>
        <v/>
      </c>
      <c r="F32" s="6" t="str">
        <f>IF(ISBLANK(Responses!AT32), "", Responses!AT32)</f>
        <v/>
      </c>
      <c r="G32" s="6" t="str">
        <f>IF(ISBLANK(Responses!AU32), "", Responses!AU32)</f>
        <v/>
      </c>
      <c r="H32" s="8" t="e">
        <f t="shared" si="0"/>
        <v>#N/A</v>
      </c>
      <c r="I32" s="1" t="e">
        <f t="shared" si="1"/>
        <v>#N/A</v>
      </c>
      <c r="J32" s="1" t="e">
        <f>IF(ISBLANK(C32),0,VLOOKUP(C32,LUTs!$A$6:$B$8,2))</f>
        <v>#N/A</v>
      </c>
      <c r="K32" s="1" t="e">
        <f>IF(ISBLANK(D32),0,VLOOKUP(D32,LUTs!$A$6:$B$8,2))</f>
        <v>#N/A</v>
      </c>
      <c r="L32" s="1" t="e">
        <f>IF(ISBLANK(E32),0,VLOOKUP(E32,LUTs!$A$6:$B$8,2))</f>
        <v>#N/A</v>
      </c>
      <c r="M32" s="1" t="e">
        <f>IF(ISBLANK(F32),0,VLOOKUP(F32,LUTs!$A$6:$B$8,2))</f>
        <v>#N/A</v>
      </c>
      <c r="N32" s="1" t="e">
        <f>IF(ISBLANK(G32),0,VLOOKUP(G32,LUTs!$A$6:$B$8,2))</f>
        <v>#N/A</v>
      </c>
    </row>
    <row r="33" spans="1:14" ht="15.75" customHeight="1">
      <c r="A33" s="6" t="str">
        <f>IF(ISBLANK(Responses!A33), "", Responses!A33)</f>
        <v/>
      </c>
      <c r="B33" s="6" t="str">
        <f>IF(ISBLANK(Responses!B33), "", Responses!B33)</f>
        <v/>
      </c>
      <c r="C33" s="6" t="str">
        <f>IF(ISBLANK(Responses!AQ33), "", Responses!AQ33)</f>
        <v/>
      </c>
      <c r="D33" s="6" t="str">
        <f>IF(ISBLANK(Responses!AR33), "", Responses!AR33)</f>
        <v/>
      </c>
      <c r="E33" s="6" t="str">
        <f>IF(ISBLANK(Responses!AS33), "", Responses!AS33)</f>
        <v/>
      </c>
      <c r="F33" s="6" t="str">
        <f>IF(ISBLANK(Responses!AT33), "", Responses!AT33)</f>
        <v/>
      </c>
      <c r="G33" s="6" t="str">
        <f>IF(ISBLANK(Responses!AU33), "", Responses!AU33)</f>
        <v/>
      </c>
      <c r="H33" s="8" t="e">
        <f t="shared" si="0"/>
        <v>#N/A</v>
      </c>
      <c r="I33" s="1" t="e">
        <f t="shared" si="1"/>
        <v>#N/A</v>
      </c>
      <c r="J33" s="1" t="e">
        <f>IF(ISBLANK(C33),0,VLOOKUP(C33,LUTs!$A$6:$B$8,2))</f>
        <v>#N/A</v>
      </c>
      <c r="K33" s="1" t="e">
        <f>IF(ISBLANK(D33),0,VLOOKUP(D33,LUTs!$A$6:$B$8,2))</f>
        <v>#N/A</v>
      </c>
      <c r="L33" s="1" t="e">
        <f>IF(ISBLANK(E33),0,VLOOKUP(E33,LUTs!$A$6:$B$8,2))</f>
        <v>#N/A</v>
      </c>
      <c r="M33" s="1" t="e">
        <f>IF(ISBLANK(F33),0,VLOOKUP(F33,LUTs!$A$6:$B$8,2))</f>
        <v>#N/A</v>
      </c>
      <c r="N33" s="1" t="e">
        <f>IF(ISBLANK(G33),0,VLOOKUP(G33,LUTs!$A$6:$B$8,2))</f>
        <v>#N/A</v>
      </c>
    </row>
    <row r="34" spans="1:14" ht="15.75" customHeight="1">
      <c r="A34" s="6" t="str">
        <f>IF(ISBLANK(Responses!A34), "", Responses!A34)</f>
        <v/>
      </c>
      <c r="B34" s="6" t="str">
        <f>IF(ISBLANK(Responses!B34), "", Responses!B34)</f>
        <v/>
      </c>
      <c r="C34" s="6" t="str">
        <f>IF(ISBLANK(Responses!AQ34), "", Responses!AQ34)</f>
        <v/>
      </c>
      <c r="D34" s="6" t="str">
        <f>IF(ISBLANK(Responses!AR34), "", Responses!AR34)</f>
        <v/>
      </c>
      <c r="E34" s="6" t="str">
        <f>IF(ISBLANK(Responses!AS34), "", Responses!AS34)</f>
        <v/>
      </c>
      <c r="F34" s="6" t="str">
        <f>IF(ISBLANK(Responses!AT34), "", Responses!AT34)</f>
        <v/>
      </c>
      <c r="G34" s="6" t="str">
        <f>IF(ISBLANK(Responses!AU34), "", Responses!AU34)</f>
        <v/>
      </c>
      <c r="H34" s="8" t="e">
        <f t="shared" si="0"/>
        <v>#N/A</v>
      </c>
      <c r="I34" s="1" t="e">
        <f t="shared" si="1"/>
        <v>#N/A</v>
      </c>
      <c r="J34" s="1" t="e">
        <f>IF(ISBLANK(C34),0,VLOOKUP(C34,LUTs!$A$6:$B$8,2))</f>
        <v>#N/A</v>
      </c>
      <c r="K34" s="1" t="e">
        <f>IF(ISBLANK(D34),0,VLOOKUP(D34,LUTs!$A$6:$B$8,2))</f>
        <v>#N/A</v>
      </c>
      <c r="L34" s="1" t="e">
        <f>IF(ISBLANK(E34),0,VLOOKUP(E34,LUTs!$A$6:$B$8,2))</f>
        <v>#N/A</v>
      </c>
      <c r="M34" s="1" t="e">
        <f>IF(ISBLANK(F34),0,VLOOKUP(F34,LUTs!$A$6:$B$8,2))</f>
        <v>#N/A</v>
      </c>
      <c r="N34" s="1" t="e">
        <f>IF(ISBLANK(G34),0,VLOOKUP(G34,LUTs!$A$6:$B$8,2))</f>
        <v>#N/A</v>
      </c>
    </row>
    <row r="35" spans="1:14" ht="15.75" customHeight="1">
      <c r="A35" s="6" t="str">
        <f>IF(ISBLANK(Responses!A35), "", Responses!A35)</f>
        <v/>
      </c>
      <c r="B35" s="6" t="str">
        <f>IF(ISBLANK(Responses!B35), "", Responses!B35)</f>
        <v/>
      </c>
      <c r="C35" s="6" t="str">
        <f>IF(ISBLANK(Responses!AQ35), "", Responses!AQ35)</f>
        <v/>
      </c>
      <c r="D35" s="6" t="str">
        <f>IF(ISBLANK(Responses!AR35), "", Responses!AR35)</f>
        <v/>
      </c>
      <c r="E35" s="6" t="str">
        <f>IF(ISBLANK(Responses!AS35), "", Responses!AS35)</f>
        <v/>
      </c>
      <c r="F35" s="6" t="str">
        <f>IF(ISBLANK(Responses!AT35), "", Responses!AT35)</f>
        <v/>
      </c>
      <c r="G35" s="6" t="str">
        <f>IF(ISBLANK(Responses!AU35), "", Responses!AU35)</f>
        <v/>
      </c>
      <c r="H35" s="8" t="e">
        <f t="shared" si="0"/>
        <v>#N/A</v>
      </c>
      <c r="I35" s="1" t="e">
        <f t="shared" si="1"/>
        <v>#N/A</v>
      </c>
      <c r="J35" s="1" t="e">
        <f>IF(ISBLANK(C35),0,VLOOKUP(C35,LUTs!$A$6:$B$8,2))</f>
        <v>#N/A</v>
      </c>
      <c r="K35" s="1" t="e">
        <f>IF(ISBLANK(D35),0,VLOOKUP(D35,LUTs!$A$6:$B$8,2))</f>
        <v>#N/A</v>
      </c>
      <c r="L35" s="1" t="e">
        <f>IF(ISBLANK(E35),0,VLOOKUP(E35,LUTs!$A$6:$B$8,2))</f>
        <v>#N/A</v>
      </c>
      <c r="M35" s="1" t="e">
        <f>IF(ISBLANK(F35),0,VLOOKUP(F35,LUTs!$A$6:$B$8,2))</f>
        <v>#N/A</v>
      </c>
      <c r="N35" s="1" t="e">
        <f>IF(ISBLANK(G35),0,VLOOKUP(G35,LUTs!$A$6:$B$8,2))</f>
        <v>#N/A</v>
      </c>
    </row>
    <row r="36" spans="1:14" ht="15.75" customHeight="1">
      <c r="A36" s="6" t="str">
        <f>IF(ISBLANK(Responses!A36), "", Responses!A36)</f>
        <v/>
      </c>
      <c r="B36" s="6" t="str">
        <f>IF(ISBLANK(Responses!B36), "", Responses!B36)</f>
        <v/>
      </c>
      <c r="C36" s="6" t="str">
        <f>IF(ISBLANK(Responses!AQ36), "", Responses!AQ36)</f>
        <v/>
      </c>
      <c r="D36" s="6" t="str">
        <f>IF(ISBLANK(Responses!AR36), "", Responses!AR36)</f>
        <v/>
      </c>
      <c r="E36" s="6" t="str">
        <f>IF(ISBLANK(Responses!AS36), "", Responses!AS36)</f>
        <v/>
      </c>
      <c r="F36" s="6" t="str">
        <f>IF(ISBLANK(Responses!AT36), "", Responses!AT36)</f>
        <v/>
      </c>
      <c r="G36" s="6" t="str">
        <f>IF(ISBLANK(Responses!AU36), "", Responses!AU36)</f>
        <v/>
      </c>
      <c r="H36" s="8" t="e">
        <f t="shared" si="0"/>
        <v>#N/A</v>
      </c>
      <c r="I36" s="1" t="e">
        <f t="shared" si="1"/>
        <v>#N/A</v>
      </c>
      <c r="J36" s="1" t="e">
        <f>IF(ISBLANK(C36),0,VLOOKUP(C36,LUTs!$A$6:$B$8,2))</f>
        <v>#N/A</v>
      </c>
      <c r="K36" s="1" t="e">
        <f>IF(ISBLANK(D36),0,VLOOKUP(D36,LUTs!$A$6:$B$8,2))</f>
        <v>#N/A</v>
      </c>
      <c r="L36" s="1" t="e">
        <f>IF(ISBLANK(E36),0,VLOOKUP(E36,LUTs!$A$6:$B$8,2))</f>
        <v>#N/A</v>
      </c>
      <c r="M36" s="1" t="e">
        <f>IF(ISBLANK(F36),0,VLOOKUP(F36,LUTs!$A$6:$B$8,2))</f>
        <v>#N/A</v>
      </c>
      <c r="N36" s="1" t="e">
        <f>IF(ISBLANK(G36),0,VLOOKUP(G36,LUTs!$A$6:$B$8,2))</f>
        <v>#N/A</v>
      </c>
    </row>
    <row r="37" spans="1:14" ht="15.75" customHeight="1">
      <c r="A37" s="6" t="str">
        <f>IF(ISBLANK(Responses!A37), "", Responses!A37)</f>
        <v/>
      </c>
      <c r="B37" s="6" t="str">
        <f>IF(ISBLANK(Responses!B37), "", Responses!B37)</f>
        <v/>
      </c>
      <c r="C37" s="6" t="str">
        <f>IF(ISBLANK(Responses!AQ37), "", Responses!AQ37)</f>
        <v/>
      </c>
      <c r="D37" s="6" t="str">
        <f>IF(ISBLANK(Responses!AR37), "", Responses!AR37)</f>
        <v/>
      </c>
      <c r="E37" s="6" t="str">
        <f>IF(ISBLANK(Responses!AS37), "", Responses!AS37)</f>
        <v/>
      </c>
      <c r="F37" s="6" t="str">
        <f>IF(ISBLANK(Responses!AT37), "", Responses!AT37)</f>
        <v/>
      </c>
      <c r="G37" s="6" t="str">
        <f>IF(ISBLANK(Responses!AU37), "", Responses!AU37)</f>
        <v/>
      </c>
      <c r="H37" s="8" t="e">
        <f t="shared" si="0"/>
        <v>#N/A</v>
      </c>
      <c r="I37" s="1" t="e">
        <f t="shared" si="1"/>
        <v>#N/A</v>
      </c>
      <c r="J37" s="1" t="e">
        <f>IF(ISBLANK(C37),0,VLOOKUP(C37,LUTs!$A$6:$B$8,2))</f>
        <v>#N/A</v>
      </c>
      <c r="K37" s="1" t="e">
        <f>IF(ISBLANK(D37),0,VLOOKUP(D37,LUTs!$A$6:$B$8,2))</f>
        <v>#N/A</v>
      </c>
      <c r="L37" s="1" t="e">
        <f>IF(ISBLANK(E37),0,VLOOKUP(E37,LUTs!$A$6:$B$8,2))</f>
        <v>#N/A</v>
      </c>
      <c r="M37" s="1" t="e">
        <f>IF(ISBLANK(F37),0,VLOOKUP(F37,LUTs!$A$6:$B$8,2))</f>
        <v>#N/A</v>
      </c>
      <c r="N37" s="1" t="e">
        <f>IF(ISBLANK(G37),0,VLOOKUP(G37,LUTs!$A$6:$B$8,2))</f>
        <v>#N/A</v>
      </c>
    </row>
    <row r="38" spans="1:14" ht="15.75" customHeight="1">
      <c r="A38" s="6" t="str">
        <f>IF(ISBLANK(Responses!A38), "", Responses!A38)</f>
        <v/>
      </c>
      <c r="B38" s="6" t="str">
        <f>IF(ISBLANK(Responses!B38), "", Responses!B38)</f>
        <v/>
      </c>
      <c r="C38" s="6" t="str">
        <f>IF(ISBLANK(Responses!AQ38), "", Responses!AQ38)</f>
        <v/>
      </c>
      <c r="D38" s="6" t="str">
        <f>IF(ISBLANK(Responses!AR38), "", Responses!AR38)</f>
        <v/>
      </c>
      <c r="E38" s="6" t="str">
        <f>IF(ISBLANK(Responses!AS38), "", Responses!AS38)</f>
        <v/>
      </c>
      <c r="F38" s="6" t="str">
        <f>IF(ISBLANK(Responses!AT38), "", Responses!AT38)</f>
        <v/>
      </c>
      <c r="G38" s="6" t="str">
        <f>IF(ISBLANK(Responses!AU38), "", Responses!AU38)</f>
        <v/>
      </c>
      <c r="H38" s="8" t="e">
        <f t="shared" si="0"/>
        <v>#N/A</v>
      </c>
      <c r="I38" s="1" t="e">
        <f t="shared" si="1"/>
        <v>#N/A</v>
      </c>
      <c r="J38" s="1" t="e">
        <f>IF(ISBLANK(C38),0,VLOOKUP(C38,LUTs!$A$6:$B$8,2))</f>
        <v>#N/A</v>
      </c>
      <c r="K38" s="1" t="e">
        <f>IF(ISBLANK(D38),0,VLOOKUP(D38,LUTs!$A$6:$B$8,2))</f>
        <v>#N/A</v>
      </c>
      <c r="L38" s="1" t="e">
        <f>IF(ISBLANK(E38),0,VLOOKUP(E38,LUTs!$A$6:$B$8,2))</f>
        <v>#N/A</v>
      </c>
      <c r="M38" s="1" t="e">
        <f>IF(ISBLANK(F38),0,VLOOKUP(F38,LUTs!$A$6:$B$8,2))</f>
        <v>#N/A</v>
      </c>
      <c r="N38" s="1" t="e">
        <f>IF(ISBLANK(G38),0,VLOOKUP(G38,LUTs!$A$6:$B$8,2))</f>
        <v>#N/A</v>
      </c>
    </row>
    <row r="39" spans="1:14" ht="15.75" customHeight="1">
      <c r="A39" s="6" t="str">
        <f>IF(ISBLANK(Responses!A39), "", Responses!A39)</f>
        <v/>
      </c>
      <c r="B39" s="6" t="str">
        <f>IF(ISBLANK(Responses!B39), "", Responses!B39)</f>
        <v/>
      </c>
      <c r="C39" s="6" t="str">
        <f>IF(ISBLANK(Responses!AQ39), "", Responses!AQ39)</f>
        <v/>
      </c>
      <c r="D39" s="6" t="str">
        <f>IF(ISBLANK(Responses!AR39), "", Responses!AR39)</f>
        <v/>
      </c>
      <c r="E39" s="6" t="str">
        <f>IF(ISBLANK(Responses!AS39), "", Responses!AS39)</f>
        <v/>
      </c>
      <c r="F39" s="6" t="str">
        <f>IF(ISBLANK(Responses!AT39), "", Responses!AT39)</f>
        <v/>
      </c>
      <c r="G39" s="6" t="str">
        <f>IF(ISBLANK(Responses!AU39), "", Responses!AU39)</f>
        <v/>
      </c>
      <c r="H39" s="8" t="e">
        <f t="shared" si="0"/>
        <v>#N/A</v>
      </c>
      <c r="I39" s="1" t="e">
        <f t="shared" si="1"/>
        <v>#N/A</v>
      </c>
      <c r="J39" s="1" t="e">
        <f>IF(ISBLANK(C39),0,VLOOKUP(C39,LUTs!$A$6:$B$8,2))</f>
        <v>#N/A</v>
      </c>
      <c r="K39" s="1" t="e">
        <f>IF(ISBLANK(D39),0,VLOOKUP(D39,LUTs!$A$6:$B$8,2))</f>
        <v>#N/A</v>
      </c>
      <c r="L39" s="1" t="e">
        <f>IF(ISBLANK(E39),0,VLOOKUP(E39,LUTs!$A$6:$B$8,2))</f>
        <v>#N/A</v>
      </c>
      <c r="M39" s="1" t="e">
        <f>IF(ISBLANK(F39),0,VLOOKUP(F39,LUTs!$A$6:$B$8,2))</f>
        <v>#N/A</v>
      </c>
      <c r="N39" s="1" t="e">
        <f>IF(ISBLANK(G39),0,VLOOKUP(G39,LUTs!$A$6:$B$8,2))</f>
        <v>#N/A</v>
      </c>
    </row>
    <row r="40" spans="1:14" ht="15.75" customHeight="1">
      <c r="A40" s="6" t="str">
        <f>IF(ISBLANK(Responses!A40), "", Responses!A40)</f>
        <v/>
      </c>
      <c r="B40" s="6" t="str">
        <f>IF(ISBLANK(Responses!B40), "", Responses!B40)</f>
        <v/>
      </c>
      <c r="C40" s="6" t="str">
        <f>IF(ISBLANK(Responses!AQ40), "", Responses!AQ40)</f>
        <v/>
      </c>
      <c r="D40" s="6" t="str">
        <f>IF(ISBLANK(Responses!AR40), "", Responses!AR40)</f>
        <v/>
      </c>
      <c r="E40" s="6" t="str">
        <f>IF(ISBLANK(Responses!AS40), "", Responses!AS40)</f>
        <v/>
      </c>
      <c r="F40" s="6" t="str">
        <f>IF(ISBLANK(Responses!AT40), "", Responses!AT40)</f>
        <v/>
      </c>
      <c r="G40" s="6" t="str">
        <f>IF(ISBLANK(Responses!AU40), "", Responses!AU40)</f>
        <v/>
      </c>
      <c r="H40" s="8" t="e">
        <f t="shared" si="0"/>
        <v>#N/A</v>
      </c>
      <c r="I40" s="1" t="e">
        <f t="shared" si="1"/>
        <v>#N/A</v>
      </c>
      <c r="J40" s="1" t="e">
        <f>IF(ISBLANK(C40),0,VLOOKUP(C40,LUTs!$A$6:$B$8,2))</f>
        <v>#N/A</v>
      </c>
      <c r="K40" s="1" t="e">
        <f>IF(ISBLANK(D40),0,VLOOKUP(D40,LUTs!$A$6:$B$8,2))</f>
        <v>#N/A</v>
      </c>
      <c r="L40" s="1" t="e">
        <f>IF(ISBLANK(E40),0,VLOOKUP(E40,LUTs!$A$6:$B$8,2))</f>
        <v>#N/A</v>
      </c>
      <c r="M40" s="1" t="e">
        <f>IF(ISBLANK(F40),0,VLOOKUP(F40,LUTs!$A$6:$B$8,2))</f>
        <v>#N/A</v>
      </c>
      <c r="N40" s="1" t="e">
        <f>IF(ISBLANK(G40),0,VLOOKUP(G40,LUTs!$A$6:$B$8,2))</f>
        <v>#N/A</v>
      </c>
    </row>
    <row r="41" spans="1:14" ht="15.75" customHeight="1">
      <c r="A41" s="6" t="str">
        <f>IF(ISBLANK(Responses!A41), "", Responses!A41)</f>
        <v/>
      </c>
      <c r="B41" s="6" t="str">
        <f>IF(ISBLANK(Responses!B41), "", Responses!B41)</f>
        <v/>
      </c>
      <c r="C41" s="6" t="str">
        <f>IF(ISBLANK(Responses!AQ41), "", Responses!AQ41)</f>
        <v/>
      </c>
      <c r="D41" s="6" t="str">
        <f>IF(ISBLANK(Responses!AR41), "", Responses!AR41)</f>
        <v/>
      </c>
      <c r="E41" s="6" t="str">
        <f>IF(ISBLANK(Responses!AS41), "", Responses!AS41)</f>
        <v/>
      </c>
      <c r="F41" s="6" t="str">
        <f>IF(ISBLANK(Responses!AT41), "", Responses!AT41)</f>
        <v/>
      </c>
      <c r="G41" s="6" t="str">
        <f>IF(ISBLANK(Responses!AU41), "", Responses!AU41)</f>
        <v/>
      </c>
      <c r="H41" s="8" t="e">
        <f t="shared" si="0"/>
        <v>#N/A</v>
      </c>
      <c r="I41" s="1" t="e">
        <f t="shared" si="1"/>
        <v>#N/A</v>
      </c>
      <c r="J41" s="1" t="e">
        <f>IF(ISBLANK(C41),0,VLOOKUP(C41,LUTs!$A$6:$B$8,2))</f>
        <v>#N/A</v>
      </c>
      <c r="K41" s="1" t="e">
        <f>IF(ISBLANK(D41),0,VLOOKUP(D41,LUTs!$A$6:$B$8,2))</f>
        <v>#N/A</v>
      </c>
      <c r="L41" s="1" t="e">
        <f>IF(ISBLANK(E41),0,VLOOKUP(E41,LUTs!$A$6:$B$8,2))</f>
        <v>#N/A</v>
      </c>
      <c r="M41" s="1" t="e">
        <f>IF(ISBLANK(F41),0,VLOOKUP(F41,LUTs!$A$6:$B$8,2))</f>
        <v>#N/A</v>
      </c>
      <c r="N41" s="1" t="e">
        <f>IF(ISBLANK(G41),0,VLOOKUP(G41,LUTs!$A$6:$B$8,2))</f>
        <v>#N/A</v>
      </c>
    </row>
    <row r="42" spans="1:14" ht="15.75" customHeight="1">
      <c r="A42" s="6" t="str">
        <f>IF(ISBLANK(Responses!A42), "", Responses!A42)</f>
        <v/>
      </c>
      <c r="B42" s="6" t="str">
        <f>IF(ISBLANK(Responses!B42), "", Responses!B42)</f>
        <v/>
      </c>
      <c r="C42" s="6" t="str">
        <f>IF(ISBLANK(Responses!AQ42), "", Responses!AQ42)</f>
        <v/>
      </c>
      <c r="D42" s="6" t="str">
        <f>IF(ISBLANK(Responses!AR42), "", Responses!AR42)</f>
        <v/>
      </c>
      <c r="E42" s="6" t="str">
        <f>IF(ISBLANK(Responses!AS42), "", Responses!AS42)</f>
        <v/>
      </c>
      <c r="F42" s="6" t="str">
        <f>IF(ISBLANK(Responses!AT42), "", Responses!AT42)</f>
        <v/>
      </c>
      <c r="G42" s="6" t="str">
        <f>IF(ISBLANK(Responses!AU42), "", Responses!AU42)</f>
        <v/>
      </c>
      <c r="H42" s="8" t="e">
        <f t="shared" si="0"/>
        <v>#N/A</v>
      </c>
      <c r="I42" s="1" t="e">
        <f t="shared" si="1"/>
        <v>#N/A</v>
      </c>
      <c r="J42" s="1" t="e">
        <f>IF(ISBLANK(C42),0,VLOOKUP(C42,LUTs!$A$6:$B$8,2))</f>
        <v>#N/A</v>
      </c>
      <c r="K42" s="1" t="e">
        <f>IF(ISBLANK(D42),0,VLOOKUP(D42,LUTs!$A$6:$B$8,2))</f>
        <v>#N/A</v>
      </c>
      <c r="L42" s="1" t="e">
        <f>IF(ISBLANK(E42),0,VLOOKUP(E42,LUTs!$A$6:$B$8,2))</f>
        <v>#N/A</v>
      </c>
      <c r="M42" s="1" t="e">
        <f>IF(ISBLANK(F42),0,VLOOKUP(F42,LUTs!$A$6:$B$8,2))</f>
        <v>#N/A</v>
      </c>
      <c r="N42" s="1" t="e">
        <f>IF(ISBLANK(G42),0,VLOOKUP(G42,LUTs!$A$6:$B$8,2))</f>
        <v>#N/A</v>
      </c>
    </row>
    <row r="43" spans="1:14" ht="15.75" customHeight="1">
      <c r="A43" s="6" t="str">
        <f>IF(ISBLANK(Responses!A43), "", Responses!A43)</f>
        <v/>
      </c>
      <c r="B43" s="6" t="str">
        <f>IF(ISBLANK(Responses!B43), "", Responses!B43)</f>
        <v/>
      </c>
      <c r="C43" s="6" t="str">
        <f>IF(ISBLANK(Responses!AQ43), "", Responses!AQ43)</f>
        <v/>
      </c>
      <c r="D43" s="6" t="str">
        <f>IF(ISBLANK(Responses!AR43), "", Responses!AR43)</f>
        <v/>
      </c>
      <c r="E43" s="6" t="str">
        <f>IF(ISBLANK(Responses!AS43), "", Responses!AS43)</f>
        <v/>
      </c>
      <c r="F43" s="6" t="str">
        <f>IF(ISBLANK(Responses!AT43), "", Responses!AT43)</f>
        <v/>
      </c>
      <c r="G43" s="6" t="str">
        <f>IF(ISBLANK(Responses!AU43), "", Responses!AU43)</f>
        <v/>
      </c>
      <c r="H43" s="8" t="e">
        <f t="shared" si="0"/>
        <v>#N/A</v>
      </c>
      <c r="I43" s="1" t="e">
        <f t="shared" si="1"/>
        <v>#N/A</v>
      </c>
      <c r="J43" s="1" t="e">
        <f>IF(ISBLANK(C43),0,VLOOKUP(C43,LUTs!$A$6:$B$8,2))</f>
        <v>#N/A</v>
      </c>
      <c r="K43" s="1" t="e">
        <f>IF(ISBLANK(D43),0,VLOOKUP(D43,LUTs!$A$6:$B$8,2))</f>
        <v>#N/A</v>
      </c>
      <c r="L43" s="1" t="e">
        <f>IF(ISBLANK(E43),0,VLOOKUP(E43,LUTs!$A$6:$B$8,2))</f>
        <v>#N/A</v>
      </c>
      <c r="M43" s="1" t="e">
        <f>IF(ISBLANK(F43),0,VLOOKUP(F43,LUTs!$A$6:$B$8,2))</f>
        <v>#N/A</v>
      </c>
      <c r="N43" s="1" t="e">
        <f>IF(ISBLANK(G43),0,VLOOKUP(G43,LUTs!$A$6:$B$8,2))</f>
        <v>#N/A</v>
      </c>
    </row>
    <row r="44" spans="1:14" ht="15.75" customHeight="1">
      <c r="A44" s="6" t="str">
        <f>IF(ISBLANK(Responses!A44), "", Responses!A44)</f>
        <v/>
      </c>
      <c r="B44" s="6" t="str">
        <f>IF(ISBLANK(Responses!B44), "", Responses!B44)</f>
        <v/>
      </c>
      <c r="C44" s="6" t="str">
        <f>IF(ISBLANK(Responses!AQ44), "", Responses!AQ44)</f>
        <v/>
      </c>
      <c r="D44" s="6" t="str">
        <f>IF(ISBLANK(Responses!AR44), "", Responses!AR44)</f>
        <v/>
      </c>
      <c r="E44" s="6" t="str">
        <f>IF(ISBLANK(Responses!AS44), "", Responses!AS44)</f>
        <v/>
      </c>
      <c r="F44" s="6" t="str">
        <f>IF(ISBLANK(Responses!AT44), "", Responses!AT44)</f>
        <v/>
      </c>
      <c r="G44" s="6" t="str">
        <f>IF(ISBLANK(Responses!AU44), "", Responses!AU44)</f>
        <v/>
      </c>
      <c r="H44" s="8" t="e">
        <f t="shared" si="0"/>
        <v>#N/A</v>
      </c>
      <c r="I44" s="1" t="e">
        <f t="shared" si="1"/>
        <v>#N/A</v>
      </c>
      <c r="J44" s="1" t="e">
        <f>IF(ISBLANK(C44),0,VLOOKUP(C44,LUTs!$A$6:$B$8,2))</f>
        <v>#N/A</v>
      </c>
      <c r="K44" s="1" t="e">
        <f>IF(ISBLANK(D44),0,VLOOKUP(D44,LUTs!$A$6:$B$8,2))</f>
        <v>#N/A</v>
      </c>
      <c r="L44" s="1" t="e">
        <f>IF(ISBLANK(E44),0,VLOOKUP(E44,LUTs!$A$6:$B$8,2))</f>
        <v>#N/A</v>
      </c>
      <c r="M44" s="1" t="e">
        <f>IF(ISBLANK(F44),0,VLOOKUP(F44,LUTs!$A$6:$B$8,2))</f>
        <v>#N/A</v>
      </c>
      <c r="N44" s="1" t="e">
        <f>IF(ISBLANK(G44),0,VLOOKUP(G44,LUTs!$A$6:$B$8,2))</f>
        <v>#N/A</v>
      </c>
    </row>
    <row r="45" spans="1:14" ht="15.75" customHeight="1">
      <c r="A45" s="6" t="str">
        <f>IF(ISBLANK(Responses!A45), "", Responses!A45)</f>
        <v/>
      </c>
      <c r="B45" s="6" t="str">
        <f>IF(ISBLANK(Responses!B45), "", Responses!B45)</f>
        <v/>
      </c>
      <c r="C45" s="6" t="str">
        <f>IF(ISBLANK(Responses!AQ45), "", Responses!AQ45)</f>
        <v/>
      </c>
      <c r="D45" s="6" t="str">
        <f>IF(ISBLANK(Responses!AR45), "", Responses!AR45)</f>
        <v/>
      </c>
      <c r="E45" s="6" t="str">
        <f>IF(ISBLANK(Responses!AS45), "", Responses!AS45)</f>
        <v/>
      </c>
      <c r="F45" s="6" t="str">
        <f>IF(ISBLANK(Responses!AT45), "", Responses!AT45)</f>
        <v/>
      </c>
      <c r="G45" s="6" t="str">
        <f>IF(ISBLANK(Responses!AU45), "", Responses!AU45)</f>
        <v/>
      </c>
      <c r="H45" s="8" t="e">
        <f t="shared" si="0"/>
        <v>#N/A</v>
      </c>
      <c r="I45" s="1" t="e">
        <f t="shared" si="1"/>
        <v>#N/A</v>
      </c>
      <c r="J45" s="1" t="e">
        <f>IF(ISBLANK(C45),0,VLOOKUP(C45,LUTs!$A$6:$B$8,2))</f>
        <v>#N/A</v>
      </c>
      <c r="K45" s="1" t="e">
        <f>IF(ISBLANK(D45),0,VLOOKUP(D45,LUTs!$A$6:$B$8,2))</f>
        <v>#N/A</v>
      </c>
      <c r="L45" s="1" t="e">
        <f>IF(ISBLANK(E45),0,VLOOKUP(E45,LUTs!$A$6:$B$8,2))</f>
        <v>#N/A</v>
      </c>
      <c r="M45" s="1" t="e">
        <f>IF(ISBLANK(F45),0,VLOOKUP(F45,LUTs!$A$6:$B$8,2))</f>
        <v>#N/A</v>
      </c>
      <c r="N45" s="1" t="e">
        <f>IF(ISBLANK(G45),0,VLOOKUP(G45,LUTs!$A$6:$B$8,2))</f>
        <v>#N/A</v>
      </c>
    </row>
    <row r="46" spans="1:14" ht="12.75">
      <c r="A46" s="6" t="str">
        <f>IF(ISBLANK(Responses!A46), "", Responses!A46)</f>
        <v/>
      </c>
      <c r="B46" s="6" t="str">
        <f>IF(ISBLANK(Responses!B46), "", Responses!B46)</f>
        <v/>
      </c>
      <c r="C46" s="6" t="str">
        <f>IF(ISBLANK(Responses!AQ46), "", Responses!AQ46)</f>
        <v/>
      </c>
      <c r="D46" s="6" t="str">
        <f>IF(ISBLANK(Responses!AR46), "", Responses!AR46)</f>
        <v/>
      </c>
      <c r="E46" s="6" t="str">
        <f>IF(ISBLANK(Responses!AS46), "", Responses!AS46)</f>
        <v/>
      </c>
      <c r="F46" s="6" t="str">
        <f>IF(ISBLANK(Responses!AT46), "", Responses!AT46)</f>
        <v/>
      </c>
      <c r="G46" s="6" t="str">
        <f>IF(ISBLANK(Responses!AU46), "", Responses!AU46)</f>
        <v/>
      </c>
      <c r="H46" s="8" t="e">
        <f t="shared" si="0"/>
        <v>#N/A</v>
      </c>
      <c r="I46" s="1" t="e">
        <f t="shared" si="1"/>
        <v>#N/A</v>
      </c>
      <c r="J46" s="1" t="e">
        <f>IF(ISBLANK(C46),0,VLOOKUP(C46,LUTs!$A$6:$B$8,2))</f>
        <v>#N/A</v>
      </c>
      <c r="K46" s="1" t="e">
        <f>IF(ISBLANK(D46),0,VLOOKUP(D46,LUTs!$A$6:$B$8,2))</f>
        <v>#N/A</v>
      </c>
      <c r="L46" s="1" t="e">
        <f>IF(ISBLANK(E46),0,VLOOKUP(E46,LUTs!$A$6:$B$8,2))</f>
        <v>#N/A</v>
      </c>
      <c r="M46" s="1" t="e">
        <f>IF(ISBLANK(F46),0,VLOOKUP(F46,LUTs!$A$6:$B$8,2))</f>
        <v>#N/A</v>
      </c>
      <c r="N46" s="1" t="e">
        <f>IF(ISBLANK(G46),0,VLOOKUP(G46,LUTs!$A$6:$B$8,2))</f>
        <v>#N/A</v>
      </c>
    </row>
    <row r="47" spans="1:14" ht="12.75">
      <c r="A47" s="6" t="str">
        <f>IF(ISBLANK(Responses!A47), "", Responses!A47)</f>
        <v/>
      </c>
      <c r="B47" s="6" t="str">
        <f>IF(ISBLANK(Responses!B47), "", Responses!B47)</f>
        <v/>
      </c>
      <c r="C47" s="6" t="str">
        <f>IF(ISBLANK(Responses!AQ47), "", Responses!AQ47)</f>
        <v/>
      </c>
      <c r="D47" s="6" t="str">
        <f>IF(ISBLANK(Responses!AR47), "", Responses!AR47)</f>
        <v/>
      </c>
      <c r="E47" s="6" t="str">
        <f>IF(ISBLANK(Responses!AS47), "", Responses!AS47)</f>
        <v/>
      </c>
      <c r="F47" s="6" t="str">
        <f>IF(ISBLANK(Responses!AT47), "", Responses!AT47)</f>
        <v/>
      </c>
      <c r="G47" s="6" t="str">
        <f>IF(ISBLANK(Responses!AU47), "", Responses!AU47)</f>
        <v/>
      </c>
      <c r="H47" s="8" t="e">
        <f t="shared" si="0"/>
        <v>#N/A</v>
      </c>
      <c r="I47" s="1" t="e">
        <f t="shared" si="1"/>
        <v>#N/A</v>
      </c>
      <c r="J47" s="1" t="e">
        <f>IF(ISBLANK(C47),0,VLOOKUP(C47,LUTs!$A$6:$B$8,2))</f>
        <v>#N/A</v>
      </c>
      <c r="K47" s="1" t="e">
        <f>IF(ISBLANK(D47),0,VLOOKUP(D47,LUTs!$A$6:$B$8,2))</f>
        <v>#N/A</v>
      </c>
      <c r="L47" s="1" t="e">
        <f>IF(ISBLANK(E47),0,VLOOKUP(E47,LUTs!$A$6:$B$8,2))</f>
        <v>#N/A</v>
      </c>
      <c r="M47" s="1" t="e">
        <f>IF(ISBLANK(F47),0,VLOOKUP(F47,LUTs!$A$6:$B$8,2))</f>
        <v>#N/A</v>
      </c>
      <c r="N47" s="1" t="e">
        <f>IF(ISBLANK(G47),0,VLOOKUP(G47,LUTs!$A$6:$B$8,2))</f>
        <v>#N/A</v>
      </c>
    </row>
    <row r="48" spans="1:14" ht="12.75">
      <c r="A48" s="6" t="str">
        <f>IF(ISBLANK(Responses!A48), "", Responses!A48)</f>
        <v/>
      </c>
      <c r="B48" s="6" t="str">
        <f>IF(ISBLANK(Responses!B48), "", Responses!B48)</f>
        <v/>
      </c>
      <c r="C48" s="6" t="str">
        <f>IF(ISBLANK(Responses!AQ48), "", Responses!AQ48)</f>
        <v/>
      </c>
      <c r="D48" s="6" t="str">
        <f>IF(ISBLANK(Responses!AR48), "", Responses!AR48)</f>
        <v/>
      </c>
      <c r="E48" s="6" t="str">
        <f>IF(ISBLANK(Responses!AS48), "", Responses!AS48)</f>
        <v/>
      </c>
      <c r="F48" s="6" t="str">
        <f>IF(ISBLANK(Responses!AT48), "", Responses!AT48)</f>
        <v/>
      </c>
      <c r="G48" s="6" t="str">
        <f>IF(ISBLANK(Responses!AU48), "", Responses!AU48)</f>
        <v/>
      </c>
      <c r="H48" s="8" t="e">
        <f t="shared" si="0"/>
        <v>#N/A</v>
      </c>
      <c r="I48" s="1" t="e">
        <f t="shared" si="1"/>
        <v>#N/A</v>
      </c>
      <c r="J48" s="1" t="e">
        <f>IF(ISBLANK(C48),0,VLOOKUP(C48,LUTs!$A$6:$B$8,2))</f>
        <v>#N/A</v>
      </c>
      <c r="K48" s="1" t="e">
        <f>IF(ISBLANK(D48),0,VLOOKUP(D48,LUTs!$A$6:$B$8,2))</f>
        <v>#N/A</v>
      </c>
      <c r="L48" s="1" t="e">
        <f>IF(ISBLANK(E48),0,VLOOKUP(E48,LUTs!$A$6:$B$8,2))</f>
        <v>#N/A</v>
      </c>
      <c r="M48" s="1" t="e">
        <f>IF(ISBLANK(F48),0,VLOOKUP(F48,LUTs!$A$6:$B$8,2))</f>
        <v>#N/A</v>
      </c>
      <c r="N48" s="1" t="e">
        <f>IF(ISBLANK(G48),0,VLOOKUP(G48,LUTs!$A$6:$B$8,2))</f>
        <v>#N/A</v>
      </c>
    </row>
    <row r="49" spans="1:14" ht="12.75">
      <c r="A49" s="6" t="str">
        <f>IF(ISBLANK(Responses!A49), "", Responses!A49)</f>
        <v/>
      </c>
      <c r="B49" s="6" t="str">
        <f>IF(ISBLANK(Responses!B49), "", Responses!B49)</f>
        <v/>
      </c>
      <c r="C49" s="6" t="str">
        <f>IF(ISBLANK(Responses!AQ49), "", Responses!AQ49)</f>
        <v/>
      </c>
      <c r="D49" s="6" t="str">
        <f>IF(ISBLANK(Responses!AR49), "", Responses!AR49)</f>
        <v/>
      </c>
      <c r="E49" s="6" t="str">
        <f>IF(ISBLANK(Responses!AS49), "", Responses!AS49)</f>
        <v/>
      </c>
      <c r="F49" s="6" t="str">
        <f>IF(ISBLANK(Responses!AT49), "", Responses!AT49)</f>
        <v/>
      </c>
      <c r="G49" s="6" t="str">
        <f>IF(ISBLANK(Responses!AU49), "", Responses!AU49)</f>
        <v/>
      </c>
      <c r="H49" s="8" t="e">
        <f t="shared" si="0"/>
        <v>#N/A</v>
      </c>
      <c r="I49" s="1" t="e">
        <f t="shared" si="1"/>
        <v>#N/A</v>
      </c>
      <c r="J49" s="1" t="e">
        <f>IF(ISBLANK(C49),0,VLOOKUP(C49,LUTs!$A$6:$B$8,2))</f>
        <v>#N/A</v>
      </c>
      <c r="K49" s="1" t="e">
        <f>IF(ISBLANK(D49),0,VLOOKUP(D49,LUTs!$A$6:$B$8,2))</f>
        <v>#N/A</v>
      </c>
      <c r="L49" s="1" t="e">
        <f>IF(ISBLANK(E49),0,VLOOKUP(E49,LUTs!$A$6:$B$8,2))</f>
        <v>#N/A</v>
      </c>
      <c r="M49" s="1" t="e">
        <f>IF(ISBLANK(F49),0,VLOOKUP(F49,LUTs!$A$6:$B$8,2))</f>
        <v>#N/A</v>
      </c>
      <c r="N49" s="1" t="e">
        <f>IF(ISBLANK(G49),0,VLOOKUP(G49,LUTs!$A$6:$B$8,2))</f>
        <v>#N/A</v>
      </c>
    </row>
    <row r="50" spans="1:14" ht="12.75">
      <c r="A50" s="6" t="str">
        <f>IF(ISBLANK(Responses!A50), "", Responses!A50)</f>
        <v/>
      </c>
      <c r="B50" s="6" t="str">
        <f>IF(ISBLANK(Responses!B50), "", Responses!B50)</f>
        <v/>
      </c>
      <c r="C50" s="6" t="str">
        <f>IF(ISBLANK(Responses!AQ50), "", Responses!AQ50)</f>
        <v/>
      </c>
      <c r="D50" s="6" t="str">
        <f>IF(ISBLANK(Responses!AR50), "", Responses!AR50)</f>
        <v/>
      </c>
      <c r="E50" s="6" t="str">
        <f>IF(ISBLANK(Responses!AS50), "", Responses!AS50)</f>
        <v/>
      </c>
      <c r="F50" s="6" t="str">
        <f>IF(ISBLANK(Responses!AT50), "", Responses!AT50)</f>
        <v/>
      </c>
      <c r="G50" s="6" t="str">
        <f>IF(ISBLANK(Responses!AU50), "", Responses!AU50)</f>
        <v/>
      </c>
      <c r="H50" s="8" t="e">
        <f t="shared" si="0"/>
        <v>#N/A</v>
      </c>
      <c r="I50" s="1" t="e">
        <f t="shared" si="1"/>
        <v>#N/A</v>
      </c>
      <c r="J50" s="1" t="e">
        <f>IF(ISBLANK(C50),0,VLOOKUP(C50,LUTs!$A$6:$B$8,2))</f>
        <v>#N/A</v>
      </c>
      <c r="K50" s="1" t="e">
        <f>IF(ISBLANK(D50),0,VLOOKUP(D50,LUTs!$A$6:$B$8,2))</f>
        <v>#N/A</v>
      </c>
      <c r="L50" s="1" t="e">
        <f>IF(ISBLANK(E50),0,VLOOKUP(E50,LUTs!$A$6:$B$8,2))</f>
        <v>#N/A</v>
      </c>
      <c r="M50" s="1" t="e">
        <f>IF(ISBLANK(F50),0,VLOOKUP(F50,LUTs!$A$6:$B$8,2))</f>
        <v>#N/A</v>
      </c>
      <c r="N50" s="1" t="e">
        <f>IF(ISBLANK(G50),0,VLOOKUP(G50,LUTs!$A$6:$B$8,2))</f>
        <v>#N/A</v>
      </c>
    </row>
    <row r="51" spans="1:14" ht="12.75">
      <c r="A51" s="6" t="str">
        <f>IF(ISBLANK(Responses!A51), "", Responses!A51)</f>
        <v/>
      </c>
      <c r="B51" s="6" t="str">
        <f>IF(ISBLANK(Responses!B51), "", Responses!B51)</f>
        <v/>
      </c>
      <c r="C51" s="6" t="str">
        <f>IF(ISBLANK(Responses!AQ51), "", Responses!AQ51)</f>
        <v/>
      </c>
      <c r="D51" s="6" t="str">
        <f>IF(ISBLANK(Responses!AR51), "", Responses!AR51)</f>
        <v/>
      </c>
      <c r="E51" s="6" t="str">
        <f>IF(ISBLANK(Responses!AS51), "", Responses!AS51)</f>
        <v/>
      </c>
      <c r="F51" s="6" t="str">
        <f>IF(ISBLANK(Responses!AT51), "", Responses!AT51)</f>
        <v/>
      </c>
      <c r="G51" s="6" t="str">
        <f>IF(ISBLANK(Responses!AU51), "", Responses!AU51)</f>
        <v/>
      </c>
      <c r="H51" s="8" t="e">
        <f t="shared" si="0"/>
        <v>#N/A</v>
      </c>
      <c r="I51" s="1" t="e">
        <f t="shared" si="1"/>
        <v>#N/A</v>
      </c>
      <c r="J51" s="1" t="e">
        <f>IF(ISBLANK(C51),0,VLOOKUP(C51,LUTs!$A$6:$B$8,2))</f>
        <v>#N/A</v>
      </c>
      <c r="K51" s="1" t="e">
        <f>IF(ISBLANK(D51),0,VLOOKUP(D51,LUTs!$A$6:$B$8,2))</f>
        <v>#N/A</v>
      </c>
      <c r="L51" s="1" t="e">
        <f>IF(ISBLANK(E51),0,VLOOKUP(E51,LUTs!$A$6:$B$8,2))</f>
        <v>#N/A</v>
      </c>
      <c r="M51" s="1" t="e">
        <f>IF(ISBLANK(F51),0,VLOOKUP(F51,LUTs!$A$6:$B$8,2))</f>
        <v>#N/A</v>
      </c>
      <c r="N51" s="1" t="e">
        <f>IF(ISBLANK(G51),0,VLOOKUP(G51,LUTs!$A$6:$B$8,2))</f>
        <v>#N/A</v>
      </c>
    </row>
    <row r="52" spans="1:14" ht="12.75">
      <c r="A52" s="6" t="str">
        <f>IF(ISBLANK(Responses!A52), "", Responses!A52)</f>
        <v/>
      </c>
      <c r="B52" s="6" t="str">
        <f>IF(ISBLANK(Responses!B52), "", Responses!B52)</f>
        <v/>
      </c>
      <c r="C52" s="6" t="str">
        <f>IF(ISBLANK(Responses!AQ52), "", Responses!AQ52)</f>
        <v/>
      </c>
      <c r="D52" s="6" t="str">
        <f>IF(ISBLANK(Responses!AR52), "", Responses!AR52)</f>
        <v/>
      </c>
      <c r="E52" s="6" t="str">
        <f>IF(ISBLANK(Responses!AS52), "", Responses!AS52)</f>
        <v/>
      </c>
      <c r="F52" s="6" t="str">
        <f>IF(ISBLANK(Responses!AT52), "", Responses!AT52)</f>
        <v/>
      </c>
      <c r="G52" s="6" t="str">
        <f>IF(ISBLANK(Responses!AU52), "", Responses!AU52)</f>
        <v/>
      </c>
      <c r="H52" s="8" t="e">
        <f t="shared" si="0"/>
        <v>#N/A</v>
      </c>
      <c r="I52" s="1" t="e">
        <f t="shared" si="1"/>
        <v>#N/A</v>
      </c>
      <c r="J52" s="1" t="e">
        <f>IF(ISBLANK(C52),0,VLOOKUP(C52,LUTs!$A$6:$B$8,2))</f>
        <v>#N/A</v>
      </c>
      <c r="K52" s="1" t="e">
        <f>IF(ISBLANK(D52),0,VLOOKUP(D52,LUTs!$A$6:$B$8,2))</f>
        <v>#N/A</v>
      </c>
      <c r="L52" s="1" t="e">
        <f>IF(ISBLANK(E52),0,VLOOKUP(E52,LUTs!$A$6:$B$8,2))</f>
        <v>#N/A</v>
      </c>
      <c r="M52" s="1" t="e">
        <f>IF(ISBLANK(F52),0,VLOOKUP(F52,LUTs!$A$6:$B$8,2))</f>
        <v>#N/A</v>
      </c>
      <c r="N52" s="1" t="e">
        <f>IF(ISBLANK(G52),0,VLOOKUP(G52,LUTs!$A$6:$B$8,2))</f>
        <v>#N/A</v>
      </c>
    </row>
    <row r="53" spans="1:14" ht="12.75">
      <c r="A53" s="6" t="str">
        <f>IF(ISBLANK(Responses!A53), "", Responses!A53)</f>
        <v/>
      </c>
      <c r="B53" s="6" t="str">
        <f>IF(ISBLANK(Responses!B53), "", Responses!B53)</f>
        <v/>
      </c>
      <c r="C53" s="6" t="str">
        <f>IF(ISBLANK(Responses!AQ53), "", Responses!AQ53)</f>
        <v/>
      </c>
      <c r="D53" s="6" t="str">
        <f>IF(ISBLANK(Responses!AR53), "", Responses!AR53)</f>
        <v/>
      </c>
      <c r="E53" s="6" t="str">
        <f>IF(ISBLANK(Responses!AS53), "", Responses!AS53)</f>
        <v/>
      </c>
      <c r="F53" s="6" t="str">
        <f>IF(ISBLANK(Responses!AT53), "", Responses!AT53)</f>
        <v/>
      </c>
      <c r="G53" s="6" t="str">
        <f>IF(ISBLANK(Responses!AU53), "", Responses!AU53)</f>
        <v/>
      </c>
      <c r="H53" s="8" t="e">
        <f t="shared" si="0"/>
        <v>#N/A</v>
      </c>
      <c r="I53" s="1" t="e">
        <f t="shared" si="1"/>
        <v>#N/A</v>
      </c>
      <c r="J53" s="1" t="e">
        <f>IF(ISBLANK(C53),0,VLOOKUP(C53,LUTs!$A$6:$B$8,2))</f>
        <v>#N/A</v>
      </c>
      <c r="K53" s="1" t="e">
        <f>IF(ISBLANK(D53),0,VLOOKUP(D53,LUTs!$A$6:$B$8,2))</f>
        <v>#N/A</v>
      </c>
      <c r="L53" s="1" t="e">
        <f>IF(ISBLANK(E53),0,VLOOKUP(E53,LUTs!$A$6:$B$8,2))</f>
        <v>#N/A</v>
      </c>
      <c r="M53" s="1" t="e">
        <f>IF(ISBLANK(F53),0,VLOOKUP(F53,LUTs!$A$6:$B$8,2))</f>
        <v>#N/A</v>
      </c>
      <c r="N53" s="1" t="e">
        <f>IF(ISBLANK(G53),0,VLOOKUP(G53,LUTs!$A$6:$B$8,2))</f>
        <v>#N/A</v>
      </c>
    </row>
    <row r="54" spans="1:14" ht="12.75">
      <c r="A54" s="6" t="str">
        <f>IF(ISBLANK(Responses!A54), "", Responses!A54)</f>
        <v/>
      </c>
      <c r="B54" s="6" t="str">
        <f>IF(ISBLANK(Responses!B54), "", Responses!B54)</f>
        <v/>
      </c>
      <c r="C54" s="6" t="str">
        <f>IF(ISBLANK(Responses!AQ54), "", Responses!AQ54)</f>
        <v/>
      </c>
      <c r="D54" s="6" t="str">
        <f>IF(ISBLANK(Responses!AR54), "", Responses!AR54)</f>
        <v/>
      </c>
      <c r="E54" s="6" t="str">
        <f>IF(ISBLANK(Responses!AS54), "", Responses!AS54)</f>
        <v/>
      </c>
      <c r="F54" s="6" t="str">
        <f>IF(ISBLANK(Responses!AT54), "", Responses!AT54)</f>
        <v/>
      </c>
      <c r="G54" s="6" t="str">
        <f>IF(ISBLANK(Responses!AU54), "", Responses!AU54)</f>
        <v/>
      </c>
      <c r="H54" s="8" t="e">
        <f t="shared" si="0"/>
        <v>#N/A</v>
      </c>
      <c r="I54" s="1" t="e">
        <f t="shared" si="1"/>
        <v>#N/A</v>
      </c>
      <c r="J54" s="1" t="e">
        <f>IF(ISBLANK(C54),0,VLOOKUP(C54,LUTs!$A$6:$B$8,2))</f>
        <v>#N/A</v>
      </c>
      <c r="K54" s="1" t="e">
        <f>IF(ISBLANK(D54),0,VLOOKUP(D54,LUTs!$A$6:$B$8,2))</f>
        <v>#N/A</v>
      </c>
      <c r="L54" s="1" t="e">
        <f>IF(ISBLANK(E54),0,VLOOKUP(E54,LUTs!$A$6:$B$8,2))</f>
        <v>#N/A</v>
      </c>
      <c r="M54" s="1" t="e">
        <f>IF(ISBLANK(F54),0,VLOOKUP(F54,LUTs!$A$6:$B$8,2))</f>
        <v>#N/A</v>
      </c>
      <c r="N54" s="1" t="e">
        <f>IF(ISBLANK(G54),0,VLOOKUP(G54,LUTs!$A$6:$B$8,2))</f>
        <v>#N/A</v>
      </c>
    </row>
    <row r="55" spans="1:14" ht="12.75">
      <c r="A55" s="6" t="str">
        <f>IF(ISBLANK(Responses!A55), "", Responses!A55)</f>
        <v/>
      </c>
      <c r="B55" s="6" t="str">
        <f>IF(ISBLANK(Responses!B55), "", Responses!B55)</f>
        <v/>
      </c>
      <c r="C55" s="6" t="str">
        <f>IF(ISBLANK(Responses!AQ55), "", Responses!AQ55)</f>
        <v/>
      </c>
      <c r="D55" s="6" t="str">
        <f>IF(ISBLANK(Responses!AR55), "", Responses!AR55)</f>
        <v/>
      </c>
      <c r="E55" s="6" t="str">
        <f>IF(ISBLANK(Responses!AS55), "", Responses!AS55)</f>
        <v/>
      </c>
      <c r="F55" s="6" t="str">
        <f>IF(ISBLANK(Responses!AT55), "", Responses!AT55)</f>
        <v/>
      </c>
      <c r="G55" s="6" t="str">
        <f>IF(ISBLANK(Responses!AU55), "", Responses!AU55)</f>
        <v/>
      </c>
      <c r="H55" s="8" t="e">
        <f t="shared" si="0"/>
        <v>#N/A</v>
      </c>
      <c r="I55" s="1" t="e">
        <f t="shared" si="1"/>
        <v>#N/A</v>
      </c>
      <c r="J55" s="1" t="e">
        <f>IF(ISBLANK(C55),0,VLOOKUP(C55,LUTs!$A$6:$B$8,2))</f>
        <v>#N/A</v>
      </c>
      <c r="K55" s="1" t="e">
        <f>IF(ISBLANK(D55),0,VLOOKUP(D55,LUTs!$A$6:$B$8,2))</f>
        <v>#N/A</v>
      </c>
      <c r="L55" s="1" t="e">
        <f>IF(ISBLANK(E55),0,VLOOKUP(E55,LUTs!$A$6:$B$8,2))</f>
        <v>#N/A</v>
      </c>
      <c r="M55" s="1" t="e">
        <f>IF(ISBLANK(F55),0,VLOOKUP(F55,LUTs!$A$6:$B$8,2))</f>
        <v>#N/A</v>
      </c>
      <c r="N55" s="1" t="e">
        <f>IF(ISBLANK(G55),0,VLOOKUP(G55,LUTs!$A$6:$B$8,2))</f>
        <v>#N/A</v>
      </c>
    </row>
    <row r="56" spans="1:14" ht="12.75">
      <c r="A56" s="6" t="str">
        <f>IF(ISBLANK(Responses!A56), "", Responses!A56)</f>
        <v/>
      </c>
      <c r="B56" s="6" t="str">
        <f>IF(ISBLANK(Responses!B56), "", Responses!B56)</f>
        <v/>
      </c>
      <c r="C56" s="6" t="str">
        <f>IF(ISBLANK(Responses!AQ56), "", Responses!AQ56)</f>
        <v/>
      </c>
      <c r="D56" s="6" t="str">
        <f>IF(ISBLANK(Responses!AR56), "", Responses!AR56)</f>
        <v/>
      </c>
      <c r="E56" s="6" t="str">
        <f>IF(ISBLANK(Responses!AS56), "", Responses!AS56)</f>
        <v/>
      </c>
      <c r="F56" s="6" t="str">
        <f>IF(ISBLANK(Responses!AT56), "", Responses!AT56)</f>
        <v/>
      </c>
      <c r="G56" s="6" t="str">
        <f>IF(ISBLANK(Responses!AU56), "", Responses!AU56)</f>
        <v/>
      </c>
      <c r="H56" s="8" t="e">
        <f t="shared" si="0"/>
        <v>#N/A</v>
      </c>
      <c r="I56" s="1" t="e">
        <f t="shared" si="1"/>
        <v>#N/A</v>
      </c>
      <c r="J56" s="1" t="e">
        <f>IF(ISBLANK(C56),0,VLOOKUP(C56,LUTs!$A$6:$B$8,2))</f>
        <v>#N/A</v>
      </c>
      <c r="K56" s="1" t="e">
        <f>IF(ISBLANK(D56),0,VLOOKUP(D56,LUTs!$A$6:$B$8,2))</f>
        <v>#N/A</v>
      </c>
      <c r="L56" s="1" t="e">
        <f>IF(ISBLANK(E56),0,VLOOKUP(E56,LUTs!$A$6:$B$8,2))</f>
        <v>#N/A</v>
      </c>
      <c r="M56" s="1" t="e">
        <f>IF(ISBLANK(F56),0,VLOOKUP(F56,LUTs!$A$6:$B$8,2))</f>
        <v>#N/A</v>
      </c>
      <c r="N56" s="1" t="e">
        <f>IF(ISBLANK(G56),0,VLOOKUP(G56,LUTs!$A$6:$B$8,2))</f>
        <v>#N/A</v>
      </c>
    </row>
    <row r="57" spans="1:14" ht="12.75">
      <c r="A57" s="6" t="str">
        <f>IF(ISBLANK(Responses!A57), "", Responses!A57)</f>
        <v/>
      </c>
      <c r="B57" s="6" t="str">
        <f>IF(ISBLANK(Responses!B57), "", Responses!B57)</f>
        <v/>
      </c>
      <c r="C57" s="6" t="str">
        <f>IF(ISBLANK(Responses!AQ57), "", Responses!AQ57)</f>
        <v/>
      </c>
      <c r="D57" s="6" t="str">
        <f>IF(ISBLANK(Responses!AR57), "", Responses!AR57)</f>
        <v/>
      </c>
      <c r="E57" s="6" t="str">
        <f>IF(ISBLANK(Responses!AS57), "", Responses!AS57)</f>
        <v/>
      </c>
      <c r="F57" s="6" t="str">
        <f>IF(ISBLANK(Responses!AT57), "", Responses!AT57)</f>
        <v/>
      </c>
      <c r="G57" s="6" t="str">
        <f>IF(ISBLANK(Responses!AU57), "", Responses!AU57)</f>
        <v/>
      </c>
      <c r="H57" s="8" t="e">
        <f t="shared" si="0"/>
        <v>#N/A</v>
      </c>
      <c r="I57" s="1" t="e">
        <f t="shared" si="1"/>
        <v>#N/A</v>
      </c>
      <c r="J57" s="1" t="e">
        <f>IF(ISBLANK(C57),0,VLOOKUP(C57,LUTs!$A$6:$B$8,2))</f>
        <v>#N/A</v>
      </c>
      <c r="K57" s="1" t="e">
        <f>IF(ISBLANK(D57),0,VLOOKUP(D57,LUTs!$A$6:$B$8,2))</f>
        <v>#N/A</v>
      </c>
      <c r="L57" s="1" t="e">
        <f>IF(ISBLANK(E57),0,VLOOKUP(E57,LUTs!$A$6:$B$8,2))</f>
        <v>#N/A</v>
      </c>
      <c r="M57" s="1" t="e">
        <f>IF(ISBLANK(F57),0,VLOOKUP(F57,LUTs!$A$6:$B$8,2))</f>
        <v>#N/A</v>
      </c>
      <c r="N57" s="1" t="e">
        <f>IF(ISBLANK(G57),0,VLOOKUP(G57,LUTs!$A$6:$B$8,2))</f>
        <v>#N/A</v>
      </c>
    </row>
    <row r="58" spans="1:14" ht="12.75">
      <c r="A58" s="6" t="str">
        <f>IF(ISBLANK(Responses!A58), "", Responses!A58)</f>
        <v/>
      </c>
      <c r="B58" s="6" t="str">
        <f>IF(ISBLANK(Responses!B58), "", Responses!B58)</f>
        <v/>
      </c>
      <c r="C58" s="6" t="str">
        <f>IF(ISBLANK(Responses!AQ58), "", Responses!AQ58)</f>
        <v/>
      </c>
      <c r="D58" s="6" t="str">
        <f>IF(ISBLANK(Responses!AR58), "", Responses!AR58)</f>
        <v/>
      </c>
      <c r="E58" s="6" t="str">
        <f>IF(ISBLANK(Responses!AS58), "", Responses!AS58)</f>
        <v/>
      </c>
      <c r="F58" s="6" t="str">
        <f>IF(ISBLANK(Responses!AT58), "", Responses!AT58)</f>
        <v/>
      </c>
      <c r="G58" s="6" t="str">
        <f>IF(ISBLANK(Responses!AU58), "", Responses!AU58)</f>
        <v/>
      </c>
      <c r="H58" s="8" t="e">
        <f t="shared" si="0"/>
        <v>#N/A</v>
      </c>
      <c r="I58" s="1" t="e">
        <f t="shared" si="1"/>
        <v>#N/A</v>
      </c>
      <c r="J58" s="1" t="e">
        <f>IF(ISBLANK(C58),0,VLOOKUP(C58,LUTs!$A$6:$B$8,2))</f>
        <v>#N/A</v>
      </c>
      <c r="K58" s="1" t="e">
        <f>IF(ISBLANK(D58),0,VLOOKUP(D58,LUTs!$A$6:$B$8,2))</f>
        <v>#N/A</v>
      </c>
      <c r="L58" s="1" t="e">
        <f>IF(ISBLANK(E58),0,VLOOKUP(E58,LUTs!$A$6:$B$8,2))</f>
        <v>#N/A</v>
      </c>
      <c r="M58" s="1" t="e">
        <f>IF(ISBLANK(F58),0,VLOOKUP(F58,LUTs!$A$6:$B$8,2))</f>
        <v>#N/A</v>
      </c>
      <c r="N58" s="1" t="e">
        <f>IF(ISBLANK(G58),0,VLOOKUP(G58,LUTs!$A$6:$B$8,2))</f>
        <v>#N/A</v>
      </c>
    </row>
    <row r="59" spans="1:14" ht="12.75">
      <c r="A59" s="6" t="str">
        <f>IF(ISBLANK(Responses!A59), "", Responses!A59)</f>
        <v/>
      </c>
      <c r="B59" s="6" t="str">
        <f>IF(ISBLANK(Responses!B59), "", Responses!B59)</f>
        <v/>
      </c>
      <c r="C59" s="6" t="str">
        <f>IF(ISBLANK(Responses!AQ59), "", Responses!AQ59)</f>
        <v/>
      </c>
      <c r="D59" s="6" t="str">
        <f>IF(ISBLANK(Responses!AR59), "", Responses!AR59)</f>
        <v/>
      </c>
      <c r="E59" s="6" t="str">
        <f>IF(ISBLANK(Responses!AS59), "", Responses!AS59)</f>
        <v/>
      </c>
      <c r="F59" s="6" t="str">
        <f>IF(ISBLANK(Responses!AT59), "", Responses!AT59)</f>
        <v/>
      </c>
      <c r="G59" s="6" t="str">
        <f>IF(ISBLANK(Responses!AU59), "", Responses!AU59)</f>
        <v/>
      </c>
      <c r="H59" s="8" t="e">
        <f t="shared" si="0"/>
        <v>#N/A</v>
      </c>
      <c r="I59" s="1" t="e">
        <f t="shared" si="1"/>
        <v>#N/A</v>
      </c>
      <c r="J59" s="1" t="e">
        <f>IF(ISBLANK(C59),0,VLOOKUP(C59,LUTs!$A$6:$B$8,2))</f>
        <v>#N/A</v>
      </c>
      <c r="K59" s="1" t="e">
        <f>IF(ISBLANK(D59),0,VLOOKUP(D59,LUTs!$A$6:$B$8,2))</f>
        <v>#N/A</v>
      </c>
      <c r="L59" s="1" t="e">
        <f>IF(ISBLANK(E59),0,VLOOKUP(E59,LUTs!$A$6:$B$8,2))</f>
        <v>#N/A</v>
      </c>
      <c r="M59" s="1" t="e">
        <f>IF(ISBLANK(F59),0,VLOOKUP(F59,LUTs!$A$6:$B$8,2))</f>
        <v>#N/A</v>
      </c>
      <c r="N59" s="1" t="e">
        <f>IF(ISBLANK(G59),0,VLOOKUP(G59,LUTs!$A$6:$B$8,2))</f>
        <v>#N/A</v>
      </c>
    </row>
    <row r="60" spans="1:14" ht="12.75">
      <c r="A60" s="6" t="str">
        <f>IF(ISBLANK(Responses!A60), "", Responses!A60)</f>
        <v/>
      </c>
      <c r="B60" s="6" t="str">
        <f>IF(ISBLANK(Responses!B60), "", Responses!B60)</f>
        <v/>
      </c>
      <c r="C60" s="6" t="str">
        <f>IF(ISBLANK(Responses!AQ60), "", Responses!AQ60)</f>
        <v/>
      </c>
      <c r="D60" s="6" t="str">
        <f>IF(ISBLANK(Responses!AR60), "", Responses!AR60)</f>
        <v/>
      </c>
      <c r="E60" s="6" t="str">
        <f>IF(ISBLANK(Responses!AS60), "", Responses!AS60)</f>
        <v/>
      </c>
      <c r="F60" s="6" t="str">
        <f>IF(ISBLANK(Responses!AT60), "", Responses!AT60)</f>
        <v/>
      </c>
      <c r="G60" s="6" t="str">
        <f>IF(ISBLANK(Responses!AU60), "", Responses!AU60)</f>
        <v/>
      </c>
      <c r="H60" s="8" t="e">
        <f t="shared" si="0"/>
        <v>#N/A</v>
      </c>
      <c r="I60" s="1" t="e">
        <f t="shared" si="1"/>
        <v>#N/A</v>
      </c>
      <c r="J60" s="1" t="e">
        <f>IF(ISBLANK(C60),0,VLOOKUP(C60,LUTs!$A$6:$B$8,2))</f>
        <v>#N/A</v>
      </c>
      <c r="K60" s="1" t="e">
        <f>IF(ISBLANK(D60),0,VLOOKUP(D60,LUTs!$A$6:$B$8,2))</f>
        <v>#N/A</v>
      </c>
      <c r="L60" s="1" t="e">
        <f>IF(ISBLANK(E60),0,VLOOKUP(E60,LUTs!$A$6:$B$8,2))</f>
        <v>#N/A</v>
      </c>
      <c r="M60" s="1" t="e">
        <f>IF(ISBLANK(F60),0,VLOOKUP(F60,LUTs!$A$6:$B$8,2))</f>
        <v>#N/A</v>
      </c>
      <c r="N60" s="1" t="e">
        <f>IF(ISBLANK(G60),0,VLOOKUP(G60,LUTs!$A$6:$B$8,2))</f>
        <v>#N/A</v>
      </c>
    </row>
    <row r="61" spans="1:14" ht="12.75">
      <c r="A61" s="6" t="str">
        <f>IF(ISBLANK(Responses!A61), "", Responses!A61)</f>
        <v/>
      </c>
      <c r="B61" s="6" t="str">
        <f>IF(ISBLANK(Responses!B61), "", Responses!B61)</f>
        <v/>
      </c>
      <c r="C61" s="6" t="str">
        <f>IF(ISBLANK(Responses!AQ61), "", Responses!AQ61)</f>
        <v/>
      </c>
      <c r="D61" s="6" t="str">
        <f>IF(ISBLANK(Responses!AR61), "", Responses!AR61)</f>
        <v/>
      </c>
      <c r="E61" s="6" t="str">
        <f>IF(ISBLANK(Responses!AS61), "", Responses!AS61)</f>
        <v/>
      </c>
      <c r="F61" s="6" t="str">
        <f>IF(ISBLANK(Responses!AT61), "", Responses!AT61)</f>
        <v/>
      </c>
      <c r="G61" s="6" t="str">
        <f>IF(ISBLANK(Responses!AU61), "", Responses!AU61)</f>
        <v/>
      </c>
      <c r="H61" s="8" t="e">
        <f t="shared" si="0"/>
        <v>#N/A</v>
      </c>
      <c r="I61" s="1" t="e">
        <f t="shared" si="1"/>
        <v>#N/A</v>
      </c>
      <c r="J61" s="1" t="e">
        <f>IF(ISBLANK(C61),0,VLOOKUP(C61,LUTs!$A$6:$B$8,2))</f>
        <v>#N/A</v>
      </c>
      <c r="K61" s="1" t="e">
        <f>IF(ISBLANK(D61),0,VLOOKUP(D61,LUTs!$A$6:$B$8,2))</f>
        <v>#N/A</v>
      </c>
      <c r="L61" s="1" t="e">
        <f>IF(ISBLANK(E61),0,VLOOKUP(E61,LUTs!$A$6:$B$8,2))</f>
        <v>#N/A</v>
      </c>
      <c r="M61" s="1" t="e">
        <f>IF(ISBLANK(F61),0,VLOOKUP(F61,LUTs!$A$6:$B$8,2))</f>
        <v>#N/A</v>
      </c>
      <c r="N61" s="1" t="e">
        <f>IF(ISBLANK(G61),0,VLOOKUP(G61,LUTs!$A$6:$B$8,2))</f>
        <v>#N/A</v>
      </c>
    </row>
    <row r="62" spans="1:14" ht="12.75">
      <c r="A62" s="6" t="str">
        <f>IF(ISBLANK(Responses!A62), "", Responses!A62)</f>
        <v/>
      </c>
      <c r="B62" s="6" t="str">
        <f>IF(ISBLANK(Responses!B62), "", Responses!B62)</f>
        <v/>
      </c>
      <c r="C62" s="6" t="str">
        <f>IF(ISBLANK(Responses!AQ62), "", Responses!AQ62)</f>
        <v/>
      </c>
      <c r="D62" s="6" t="str">
        <f>IF(ISBLANK(Responses!AR62), "", Responses!AR62)</f>
        <v/>
      </c>
      <c r="E62" s="6" t="str">
        <f>IF(ISBLANK(Responses!AS62), "", Responses!AS62)</f>
        <v/>
      </c>
      <c r="F62" s="6" t="str">
        <f>IF(ISBLANK(Responses!AT62), "", Responses!AT62)</f>
        <v/>
      </c>
      <c r="G62" s="6" t="str">
        <f>IF(ISBLANK(Responses!AU62), "", Responses!AU62)</f>
        <v/>
      </c>
      <c r="H62" s="8" t="e">
        <f t="shared" si="0"/>
        <v>#N/A</v>
      </c>
      <c r="I62" s="1" t="e">
        <f t="shared" si="1"/>
        <v>#N/A</v>
      </c>
      <c r="J62" s="1" t="e">
        <f>IF(ISBLANK(C62),0,VLOOKUP(C62,LUTs!$A$6:$B$8,2))</f>
        <v>#N/A</v>
      </c>
      <c r="K62" s="1" t="e">
        <f>IF(ISBLANK(D62),0,VLOOKUP(D62,LUTs!$A$6:$B$8,2))</f>
        <v>#N/A</v>
      </c>
      <c r="L62" s="1" t="e">
        <f>IF(ISBLANK(E62),0,VLOOKUP(E62,LUTs!$A$6:$B$8,2))</f>
        <v>#N/A</v>
      </c>
      <c r="M62" s="1" t="e">
        <f>IF(ISBLANK(F62),0,VLOOKUP(F62,LUTs!$A$6:$B$8,2))</f>
        <v>#N/A</v>
      </c>
      <c r="N62" s="1" t="e">
        <f>IF(ISBLANK(G62),0,VLOOKUP(G62,LUTs!$A$6:$B$8,2))</f>
        <v>#N/A</v>
      </c>
    </row>
    <row r="63" spans="1:14" ht="12.75">
      <c r="A63" s="6" t="str">
        <f>IF(ISBLANK(Responses!A63), "", Responses!A63)</f>
        <v/>
      </c>
      <c r="B63" s="6" t="str">
        <f>IF(ISBLANK(Responses!B63), "", Responses!B63)</f>
        <v/>
      </c>
      <c r="C63" s="6" t="str">
        <f>IF(ISBLANK(Responses!AQ63), "", Responses!AQ63)</f>
        <v/>
      </c>
      <c r="D63" s="6" t="str">
        <f>IF(ISBLANK(Responses!AR63), "", Responses!AR63)</f>
        <v/>
      </c>
      <c r="E63" s="6" t="str">
        <f>IF(ISBLANK(Responses!AS63), "", Responses!AS63)</f>
        <v/>
      </c>
      <c r="F63" s="6" t="str">
        <f>IF(ISBLANK(Responses!AT63), "", Responses!AT63)</f>
        <v/>
      </c>
      <c r="G63" s="6" t="str">
        <f>IF(ISBLANK(Responses!AU63), "", Responses!AU63)</f>
        <v/>
      </c>
      <c r="H63" s="8" t="e">
        <f t="shared" si="0"/>
        <v>#N/A</v>
      </c>
      <c r="I63" s="1" t="e">
        <f t="shared" si="1"/>
        <v>#N/A</v>
      </c>
      <c r="J63" s="1" t="e">
        <f>IF(ISBLANK(C63),0,VLOOKUP(C63,LUTs!$A$6:$B$8,2))</f>
        <v>#N/A</v>
      </c>
      <c r="K63" s="1" t="e">
        <f>IF(ISBLANK(D63),0,VLOOKUP(D63,LUTs!$A$6:$B$8,2))</f>
        <v>#N/A</v>
      </c>
      <c r="L63" s="1" t="e">
        <f>IF(ISBLANK(E63),0,VLOOKUP(E63,LUTs!$A$6:$B$8,2))</f>
        <v>#N/A</v>
      </c>
      <c r="M63" s="1" t="e">
        <f>IF(ISBLANK(F63),0,VLOOKUP(F63,LUTs!$A$6:$B$8,2))</f>
        <v>#N/A</v>
      </c>
      <c r="N63" s="1" t="e">
        <f>IF(ISBLANK(G63),0,VLOOKUP(G63,LUTs!$A$6:$B$8,2))</f>
        <v>#N/A</v>
      </c>
    </row>
    <row r="64" spans="1:14" ht="12.75">
      <c r="A64" s="6" t="str">
        <f>IF(ISBLANK(Responses!A64), "", Responses!A64)</f>
        <v/>
      </c>
      <c r="B64" s="6" t="str">
        <f>IF(ISBLANK(Responses!B64), "", Responses!B64)</f>
        <v/>
      </c>
      <c r="C64" s="6" t="str">
        <f>IF(ISBLANK(Responses!AQ64), "", Responses!AQ64)</f>
        <v/>
      </c>
      <c r="D64" s="6" t="str">
        <f>IF(ISBLANK(Responses!AR64), "", Responses!AR64)</f>
        <v/>
      </c>
      <c r="E64" s="6" t="str">
        <f>IF(ISBLANK(Responses!AS64), "", Responses!AS64)</f>
        <v/>
      </c>
      <c r="F64" s="6" t="str">
        <f>IF(ISBLANK(Responses!AT64), "", Responses!AT64)</f>
        <v/>
      </c>
      <c r="G64" s="6" t="str">
        <f>IF(ISBLANK(Responses!AU64), "", Responses!AU64)</f>
        <v/>
      </c>
      <c r="H64" s="8" t="e">
        <f t="shared" si="0"/>
        <v>#N/A</v>
      </c>
      <c r="I64" s="1" t="e">
        <f t="shared" si="1"/>
        <v>#N/A</v>
      </c>
      <c r="J64" s="1" t="e">
        <f>IF(ISBLANK(C64),0,VLOOKUP(C64,LUTs!$A$6:$B$8,2))</f>
        <v>#N/A</v>
      </c>
      <c r="K64" s="1" t="e">
        <f>IF(ISBLANK(D64),0,VLOOKUP(D64,LUTs!$A$6:$B$8,2))</f>
        <v>#N/A</v>
      </c>
      <c r="L64" s="1" t="e">
        <f>IF(ISBLANK(E64),0,VLOOKUP(E64,LUTs!$A$6:$B$8,2))</f>
        <v>#N/A</v>
      </c>
      <c r="M64" s="1" t="e">
        <f>IF(ISBLANK(F64),0,VLOOKUP(F64,LUTs!$A$6:$B$8,2))</f>
        <v>#N/A</v>
      </c>
      <c r="N64" s="1" t="e">
        <f>IF(ISBLANK(G64),0,VLOOKUP(G64,LUTs!$A$6:$B$8,2))</f>
        <v>#N/A</v>
      </c>
    </row>
    <row r="65" spans="1:14" ht="12.75">
      <c r="A65" s="6" t="str">
        <f>IF(ISBLANK(Responses!A65), "", Responses!A65)</f>
        <v/>
      </c>
      <c r="B65" s="6" t="str">
        <f>IF(ISBLANK(Responses!B65), "", Responses!B65)</f>
        <v/>
      </c>
      <c r="C65" s="6" t="str">
        <f>IF(ISBLANK(Responses!AQ65), "", Responses!AQ65)</f>
        <v/>
      </c>
      <c r="D65" s="6" t="str">
        <f>IF(ISBLANK(Responses!AR65), "", Responses!AR65)</f>
        <v/>
      </c>
      <c r="E65" s="6" t="str">
        <f>IF(ISBLANK(Responses!AS65), "", Responses!AS65)</f>
        <v/>
      </c>
      <c r="F65" s="6" t="str">
        <f>IF(ISBLANK(Responses!AT65), "", Responses!AT65)</f>
        <v/>
      </c>
      <c r="G65" s="6" t="str">
        <f>IF(ISBLANK(Responses!AU65), "", Responses!AU65)</f>
        <v/>
      </c>
      <c r="H65" s="8" t="e">
        <f t="shared" si="0"/>
        <v>#N/A</v>
      </c>
      <c r="I65" s="1" t="e">
        <f t="shared" si="1"/>
        <v>#N/A</v>
      </c>
      <c r="J65" s="1" t="e">
        <f>IF(ISBLANK(C65),0,VLOOKUP(C65,LUTs!$A$6:$B$8,2))</f>
        <v>#N/A</v>
      </c>
      <c r="K65" s="1" t="e">
        <f>IF(ISBLANK(D65),0,VLOOKUP(D65,LUTs!$A$6:$B$8,2))</f>
        <v>#N/A</v>
      </c>
      <c r="L65" s="1" t="e">
        <f>IF(ISBLANK(E65),0,VLOOKUP(E65,LUTs!$A$6:$B$8,2))</f>
        <v>#N/A</v>
      </c>
      <c r="M65" s="1" t="e">
        <f>IF(ISBLANK(F65),0,VLOOKUP(F65,LUTs!$A$6:$B$8,2))</f>
        <v>#N/A</v>
      </c>
      <c r="N65" s="1" t="e">
        <f>IF(ISBLANK(G65),0,VLOOKUP(G65,LUTs!$A$6:$B$8,2))</f>
        <v>#N/A</v>
      </c>
    </row>
    <row r="66" spans="1:14" ht="12.75">
      <c r="A66" s="6" t="str">
        <f>IF(ISBLANK(Responses!A66), "", Responses!A66)</f>
        <v/>
      </c>
      <c r="B66" s="6" t="str">
        <f>IF(ISBLANK(Responses!B66), "", Responses!B66)</f>
        <v/>
      </c>
      <c r="C66" s="6" t="str">
        <f>IF(ISBLANK(Responses!AQ66), "", Responses!AQ66)</f>
        <v/>
      </c>
      <c r="D66" s="6" t="str">
        <f>IF(ISBLANK(Responses!AR66), "", Responses!AR66)</f>
        <v/>
      </c>
      <c r="E66" s="6" t="str">
        <f>IF(ISBLANK(Responses!AS66), "", Responses!AS66)</f>
        <v/>
      </c>
      <c r="F66" s="6" t="str">
        <f>IF(ISBLANK(Responses!AT66), "", Responses!AT66)</f>
        <v/>
      </c>
      <c r="G66" s="6" t="str">
        <f>IF(ISBLANK(Responses!AU66), "", Responses!AU66)</f>
        <v/>
      </c>
      <c r="H66" s="8" t="e">
        <f t="shared" si="0"/>
        <v>#N/A</v>
      </c>
      <c r="I66" s="1" t="e">
        <f t="shared" si="1"/>
        <v>#N/A</v>
      </c>
      <c r="J66" s="1" t="e">
        <f>IF(ISBLANK(C66),0,VLOOKUP(C66,LUTs!$A$6:$B$8,2))</f>
        <v>#N/A</v>
      </c>
      <c r="K66" s="1" t="e">
        <f>IF(ISBLANK(D66),0,VLOOKUP(D66,LUTs!$A$6:$B$8,2))</f>
        <v>#N/A</v>
      </c>
      <c r="L66" s="1" t="e">
        <f>IF(ISBLANK(E66),0,VLOOKUP(E66,LUTs!$A$6:$B$8,2))</f>
        <v>#N/A</v>
      </c>
      <c r="M66" s="1" t="e">
        <f>IF(ISBLANK(F66),0,VLOOKUP(F66,LUTs!$A$6:$B$8,2))</f>
        <v>#N/A</v>
      </c>
      <c r="N66" s="1" t="e">
        <f>IF(ISBLANK(G66),0,VLOOKUP(G66,LUTs!$A$6:$B$8,2))</f>
        <v>#N/A</v>
      </c>
    </row>
    <row r="67" spans="1:14" ht="12.75">
      <c r="A67" s="6" t="str">
        <f>IF(ISBLANK(Responses!A67), "", Responses!A67)</f>
        <v/>
      </c>
      <c r="B67" s="6" t="str">
        <f>IF(ISBLANK(Responses!B67), "", Responses!B67)</f>
        <v/>
      </c>
      <c r="C67" s="6" t="str">
        <f>IF(ISBLANK(Responses!AQ67), "", Responses!AQ67)</f>
        <v/>
      </c>
      <c r="D67" s="6" t="str">
        <f>IF(ISBLANK(Responses!AR67), "", Responses!AR67)</f>
        <v/>
      </c>
      <c r="E67" s="6" t="str">
        <f>IF(ISBLANK(Responses!AS67), "", Responses!AS67)</f>
        <v/>
      </c>
      <c r="F67" s="6" t="str">
        <f>IF(ISBLANK(Responses!AT67), "", Responses!AT67)</f>
        <v/>
      </c>
      <c r="G67" s="6" t="str">
        <f>IF(ISBLANK(Responses!AU67), "", Responses!AU67)</f>
        <v/>
      </c>
      <c r="H67" s="8" t="e">
        <f t="shared" si="0"/>
        <v>#N/A</v>
      </c>
      <c r="I67" s="1" t="e">
        <f t="shared" si="1"/>
        <v>#N/A</v>
      </c>
      <c r="J67" s="1" t="e">
        <f>IF(ISBLANK(C67),0,VLOOKUP(C67,LUTs!$A$6:$B$8,2))</f>
        <v>#N/A</v>
      </c>
      <c r="K67" s="1" t="e">
        <f>IF(ISBLANK(D67),0,VLOOKUP(D67,LUTs!$A$6:$B$8,2))</f>
        <v>#N/A</v>
      </c>
      <c r="L67" s="1" t="e">
        <f>IF(ISBLANK(E67),0,VLOOKUP(E67,LUTs!$A$6:$B$8,2))</f>
        <v>#N/A</v>
      </c>
      <c r="M67" s="1" t="e">
        <f>IF(ISBLANK(F67),0,VLOOKUP(F67,LUTs!$A$6:$B$8,2))</f>
        <v>#N/A</v>
      </c>
      <c r="N67" s="1" t="e">
        <f>IF(ISBLANK(G67),0,VLOOKUP(G67,LUTs!$A$6:$B$8,2))</f>
        <v>#N/A</v>
      </c>
    </row>
    <row r="68" spans="1:14" ht="12.75">
      <c r="A68" s="6" t="str">
        <f>IF(ISBLANK(Responses!A68), "", Responses!A68)</f>
        <v/>
      </c>
      <c r="B68" s="6" t="str">
        <f>IF(ISBLANK(Responses!B68), "", Responses!B68)</f>
        <v/>
      </c>
      <c r="C68" s="6" t="str">
        <f>IF(ISBLANK(Responses!AQ68), "", Responses!AQ68)</f>
        <v/>
      </c>
      <c r="D68" s="6" t="str">
        <f>IF(ISBLANK(Responses!AR68), "", Responses!AR68)</f>
        <v/>
      </c>
      <c r="E68" s="6" t="str">
        <f>IF(ISBLANK(Responses!AS68), "", Responses!AS68)</f>
        <v/>
      </c>
      <c r="F68" s="6" t="str">
        <f>IF(ISBLANK(Responses!AT68), "", Responses!AT68)</f>
        <v/>
      </c>
      <c r="G68" s="6" t="str">
        <f>IF(ISBLANK(Responses!AU68), "", Responses!AU68)</f>
        <v/>
      </c>
      <c r="H68" s="8" t="e">
        <f t="shared" si="0"/>
        <v>#N/A</v>
      </c>
      <c r="I68" s="1" t="e">
        <f t="shared" si="1"/>
        <v>#N/A</v>
      </c>
      <c r="J68" s="1" t="e">
        <f>IF(ISBLANK(C68),0,VLOOKUP(C68,LUTs!$A$6:$B$8,2))</f>
        <v>#N/A</v>
      </c>
      <c r="K68" s="1" t="e">
        <f>IF(ISBLANK(D68),0,VLOOKUP(D68,LUTs!$A$6:$B$8,2))</f>
        <v>#N/A</v>
      </c>
      <c r="L68" s="1" t="e">
        <f>IF(ISBLANK(E68),0,VLOOKUP(E68,LUTs!$A$6:$B$8,2))</f>
        <v>#N/A</v>
      </c>
      <c r="M68" s="1" t="e">
        <f>IF(ISBLANK(F68),0,VLOOKUP(F68,LUTs!$A$6:$B$8,2))</f>
        <v>#N/A</v>
      </c>
      <c r="N68" s="1" t="e">
        <f>IF(ISBLANK(G68),0,VLOOKUP(G68,LUTs!$A$6:$B$8,2))</f>
        <v>#N/A</v>
      </c>
    </row>
    <row r="69" spans="1:14" ht="12.75">
      <c r="A69" s="6" t="str">
        <f>IF(ISBLANK(Responses!A69), "", Responses!A69)</f>
        <v/>
      </c>
      <c r="B69" s="6" t="str">
        <f>IF(ISBLANK(Responses!B69), "", Responses!B69)</f>
        <v/>
      </c>
      <c r="C69" s="6" t="str">
        <f>IF(ISBLANK(Responses!AQ69), "", Responses!AQ69)</f>
        <v/>
      </c>
      <c r="D69" s="6" t="str">
        <f>IF(ISBLANK(Responses!AR69), "", Responses!AR69)</f>
        <v/>
      </c>
      <c r="E69" s="6" t="str">
        <f>IF(ISBLANK(Responses!AS69), "", Responses!AS69)</f>
        <v/>
      </c>
      <c r="F69" s="6" t="str">
        <f>IF(ISBLANK(Responses!AT69), "", Responses!AT69)</f>
        <v/>
      </c>
      <c r="G69" s="6" t="str">
        <f>IF(ISBLANK(Responses!AU69), "", Responses!AU69)</f>
        <v/>
      </c>
      <c r="H69" s="8" t="e">
        <f t="shared" si="0"/>
        <v>#N/A</v>
      </c>
      <c r="I69" s="1" t="e">
        <f t="shared" si="1"/>
        <v>#N/A</v>
      </c>
      <c r="J69" s="1" t="e">
        <f>IF(ISBLANK(C69),0,VLOOKUP(C69,LUTs!$A$6:$B$8,2))</f>
        <v>#N/A</v>
      </c>
      <c r="K69" s="1" t="e">
        <f>IF(ISBLANK(D69),0,VLOOKUP(D69,LUTs!$A$6:$B$8,2))</f>
        <v>#N/A</v>
      </c>
      <c r="L69" s="1" t="e">
        <f>IF(ISBLANK(E69),0,VLOOKUP(E69,LUTs!$A$6:$B$8,2))</f>
        <v>#N/A</v>
      </c>
      <c r="M69" s="1" t="e">
        <f>IF(ISBLANK(F69),0,VLOOKUP(F69,LUTs!$A$6:$B$8,2))</f>
        <v>#N/A</v>
      </c>
      <c r="N69" s="1" t="e">
        <f>IF(ISBLANK(G69),0,VLOOKUP(G69,LUTs!$A$6:$B$8,2))</f>
        <v>#N/A</v>
      </c>
    </row>
    <row r="70" spans="1:14" ht="12.75">
      <c r="A70" s="6" t="str">
        <f>IF(ISBLANK(Responses!A70), "", Responses!A70)</f>
        <v/>
      </c>
      <c r="B70" s="6" t="str">
        <f>IF(ISBLANK(Responses!B70), "", Responses!B70)</f>
        <v/>
      </c>
      <c r="C70" s="6" t="str">
        <f>IF(ISBLANK(Responses!AQ70), "", Responses!AQ70)</f>
        <v/>
      </c>
      <c r="D70" s="6" t="str">
        <f>IF(ISBLANK(Responses!AR70), "", Responses!AR70)</f>
        <v/>
      </c>
      <c r="E70" s="6" t="str">
        <f>IF(ISBLANK(Responses!AS70), "", Responses!AS70)</f>
        <v/>
      </c>
      <c r="F70" s="6" t="str">
        <f>IF(ISBLANK(Responses!AT70), "", Responses!AT70)</f>
        <v/>
      </c>
      <c r="G70" s="6" t="str">
        <f>IF(ISBLANK(Responses!AU70), "", Responses!AU70)</f>
        <v/>
      </c>
      <c r="H70" s="8" t="e">
        <f t="shared" si="0"/>
        <v>#N/A</v>
      </c>
      <c r="I70" s="1" t="e">
        <f t="shared" si="1"/>
        <v>#N/A</v>
      </c>
      <c r="J70" s="1" t="e">
        <f>IF(ISBLANK(C70),0,VLOOKUP(C70,LUTs!$A$6:$B$8,2))</f>
        <v>#N/A</v>
      </c>
      <c r="K70" s="1" t="e">
        <f>IF(ISBLANK(D70),0,VLOOKUP(D70,LUTs!$A$6:$B$8,2))</f>
        <v>#N/A</v>
      </c>
      <c r="L70" s="1" t="e">
        <f>IF(ISBLANK(E70),0,VLOOKUP(E70,LUTs!$A$6:$B$8,2))</f>
        <v>#N/A</v>
      </c>
      <c r="M70" s="1" t="e">
        <f>IF(ISBLANK(F70),0,VLOOKUP(F70,LUTs!$A$6:$B$8,2))</f>
        <v>#N/A</v>
      </c>
      <c r="N70" s="1" t="e">
        <f>IF(ISBLANK(G70),0,VLOOKUP(G70,LUTs!$A$6:$B$8,2))</f>
        <v>#N/A</v>
      </c>
    </row>
    <row r="71" spans="1:14" ht="12.75">
      <c r="A71" s="6" t="str">
        <f>IF(ISBLANK(Responses!A71), "", Responses!A71)</f>
        <v/>
      </c>
      <c r="B71" s="6" t="str">
        <f>IF(ISBLANK(Responses!B71), "", Responses!B71)</f>
        <v/>
      </c>
      <c r="C71" s="6" t="str">
        <f>IF(ISBLANK(Responses!AQ71), "", Responses!AQ71)</f>
        <v/>
      </c>
      <c r="D71" s="6" t="str">
        <f>IF(ISBLANK(Responses!AR71), "", Responses!AR71)</f>
        <v/>
      </c>
      <c r="E71" s="6" t="str">
        <f>IF(ISBLANK(Responses!AS71), "", Responses!AS71)</f>
        <v/>
      </c>
      <c r="F71" s="6" t="str">
        <f>IF(ISBLANK(Responses!AT71), "", Responses!AT71)</f>
        <v/>
      </c>
      <c r="G71" s="6" t="str">
        <f>IF(ISBLANK(Responses!AU71), "", Responses!AU71)</f>
        <v/>
      </c>
      <c r="H71" s="8" t="e">
        <f t="shared" si="0"/>
        <v>#N/A</v>
      </c>
      <c r="I71" s="1" t="e">
        <f t="shared" si="1"/>
        <v>#N/A</v>
      </c>
      <c r="J71" s="1" t="e">
        <f>IF(ISBLANK(C71),0,VLOOKUP(C71,LUTs!$A$6:$B$8,2))</f>
        <v>#N/A</v>
      </c>
      <c r="K71" s="1" t="e">
        <f>IF(ISBLANK(D71),0,VLOOKUP(D71,LUTs!$A$6:$B$8,2))</f>
        <v>#N/A</v>
      </c>
      <c r="L71" s="1" t="e">
        <f>IF(ISBLANK(E71),0,VLOOKUP(E71,LUTs!$A$6:$B$8,2))</f>
        <v>#N/A</v>
      </c>
      <c r="M71" s="1" t="e">
        <f>IF(ISBLANK(F71),0,VLOOKUP(F71,LUTs!$A$6:$B$8,2))</f>
        <v>#N/A</v>
      </c>
      <c r="N71" s="1" t="e">
        <f>IF(ISBLANK(G71),0,VLOOKUP(G71,LUTs!$A$6:$B$8,2))</f>
        <v>#N/A</v>
      </c>
    </row>
    <row r="72" spans="1:14" ht="12.75">
      <c r="A72" s="6" t="str">
        <f>IF(ISBLANK(Responses!A72), "", Responses!A72)</f>
        <v/>
      </c>
      <c r="B72" s="6" t="str">
        <f>IF(ISBLANK(Responses!B72), "", Responses!B72)</f>
        <v/>
      </c>
      <c r="C72" s="6" t="str">
        <f>IF(ISBLANK(Responses!AQ72), "", Responses!AQ72)</f>
        <v/>
      </c>
      <c r="D72" s="6" t="str">
        <f>IF(ISBLANK(Responses!AR72), "", Responses!AR72)</f>
        <v/>
      </c>
      <c r="E72" s="6" t="str">
        <f>IF(ISBLANK(Responses!AS72), "", Responses!AS72)</f>
        <v/>
      </c>
      <c r="F72" s="6" t="str">
        <f>IF(ISBLANK(Responses!AT72), "", Responses!AT72)</f>
        <v/>
      </c>
      <c r="G72" s="6" t="str">
        <f>IF(ISBLANK(Responses!AU72), "", Responses!AU72)</f>
        <v/>
      </c>
      <c r="H72" s="8" t="e">
        <f t="shared" si="0"/>
        <v>#N/A</v>
      </c>
      <c r="I72" s="1" t="e">
        <f t="shared" si="1"/>
        <v>#N/A</v>
      </c>
      <c r="J72" s="1" t="e">
        <f>IF(ISBLANK(C72),0,VLOOKUP(C72,LUTs!$A$6:$B$8,2))</f>
        <v>#N/A</v>
      </c>
      <c r="K72" s="1" t="e">
        <f>IF(ISBLANK(D72),0,VLOOKUP(D72,LUTs!$A$6:$B$8,2))</f>
        <v>#N/A</v>
      </c>
      <c r="L72" s="1" t="e">
        <f>IF(ISBLANK(E72),0,VLOOKUP(E72,LUTs!$A$6:$B$8,2))</f>
        <v>#N/A</v>
      </c>
      <c r="M72" s="1" t="e">
        <f>IF(ISBLANK(F72),0,VLOOKUP(F72,LUTs!$A$6:$B$8,2))</f>
        <v>#N/A</v>
      </c>
      <c r="N72" s="1" t="e">
        <f>IF(ISBLANK(G72),0,VLOOKUP(G72,LUTs!$A$6:$B$8,2))</f>
        <v>#N/A</v>
      </c>
    </row>
    <row r="73" spans="1:14" ht="12.75">
      <c r="A73" s="6" t="str">
        <f>IF(ISBLANK(Responses!A73), "", Responses!A73)</f>
        <v/>
      </c>
      <c r="B73" s="6" t="str">
        <f>IF(ISBLANK(Responses!B73), "", Responses!B73)</f>
        <v/>
      </c>
      <c r="C73" s="6" t="str">
        <f>IF(ISBLANK(Responses!AQ73), "", Responses!AQ73)</f>
        <v/>
      </c>
      <c r="D73" s="6" t="str">
        <f>IF(ISBLANK(Responses!AR73), "", Responses!AR73)</f>
        <v/>
      </c>
      <c r="E73" s="6" t="str">
        <f>IF(ISBLANK(Responses!AS73), "", Responses!AS73)</f>
        <v/>
      </c>
      <c r="F73" s="6" t="str">
        <f>IF(ISBLANK(Responses!AT73), "", Responses!AT73)</f>
        <v/>
      </c>
      <c r="G73" s="6" t="str">
        <f>IF(ISBLANK(Responses!AU73), "", Responses!AU73)</f>
        <v/>
      </c>
      <c r="H73" s="8" t="e">
        <f t="shared" si="0"/>
        <v>#N/A</v>
      </c>
      <c r="I73" s="1" t="e">
        <f t="shared" si="1"/>
        <v>#N/A</v>
      </c>
      <c r="J73" s="1" t="e">
        <f>IF(ISBLANK(C73),0,VLOOKUP(C73,LUTs!$A$6:$B$8,2))</f>
        <v>#N/A</v>
      </c>
      <c r="K73" s="1" t="e">
        <f>IF(ISBLANK(D73),0,VLOOKUP(D73,LUTs!$A$6:$B$8,2))</f>
        <v>#N/A</v>
      </c>
      <c r="L73" s="1" t="e">
        <f>IF(ISBLANK(E73),0,VLOOKUP(E73,LUTs!$A$6:$B$8,2))</f>
        <v>#N/A</v>
      </c>
      <c r="M73" s="1" t="e">
        <f>IF(ISBLANK(F73),0,VLOOKUP(F73,LUTs!$A$6:$B$8,2))</f>
        <v>#N/A</v>
      </c>
      <c r="N73" s="1" t="e">
        <f>IF(ISBLANK(G73),0,VLOOKUP(G73,LUTs!$A$6:$B$8,2))</f>
        <v>#N/A</v>
      </c>
    </row>
    <row r="74" spans="1:14" ht="12.75">
      <c r="A74" s="6" t="str">
        <f>IF(ISBLANK(Responses!A74), "", Responses!A74)</f>
        <v/>
      </c>
      <c r="B74" s="6" t="str">
        <f>IF(ISBLANK(Responses!B74), "", Responses!B74)</f>
        <v/>
      </c>
      <c r="C74" s="6" t="str">
        <f>IF(ISBLANK(Responses!AQ74), "", Responses!AQ74)</f>
        <v/>
      </c>
      <c r="D74" s="6" t="str">
        <f>IF(ISBLANK(Responses!AR74), "", Responses!AR74)</f>
        <v/>
      </c>
      <c r="E74" s="6" t="str">
        <f>IF(ISBLANK(Responses!AS74), "", Responses!AS74)</f>
        <v/>
      </c>
      <c r="F74" s="6" t="str">
        <f>IF(ISBLANK(Responses!AT74), "", Responses!AT74)</f>
        <v/>
      </c>
      <c r="G74" s="6" t="str">
        <f>IF(ISBLANK(Responses!AU74), "", Responses!AU74)</f>
        <v/>
      </c>
      <c r="H74" s="8" t="e">
        <f t="shared" si="0"/>
        <v>#N/A</v>
      </c>
      <c r="I74" s="1" t="e">
        <f t="shared" si="1"/>
        <v>#N/A</v>
      </c>
      <c r="J74" s="1" t="e">
        <f>IF(ISBLANK(C74),0,VLOOKUP(C74,LUTs!$A$6:$B$8,2))</f>
        <v>#N/A</v>
      </c>
      <c r="K74" s="1" t="e">
        <f>IF(ISBLANK(D74),0,VLOOKUP(D74,LUTs!$A$6:$B$8,2))</f>
        <v>#N/A</v>
      </c>
      <c r="L74" s="1" t="e">
        <f>IF(ISBLANK(E74),0,VLOOKUP(E74,LUTs!$A$6:$B$8,2))</f>
        <v>#N/A</v>
      </c>
      <c r="M74" s="1" t="e">
        <f>IF(ISBLANK(F74),0,VLOOKUP(F74,LUTs!$A$6:$B$8,2))</f>
        <v>#N/A</v>
      </c>
      <c r="N74" s="1" t="e">
        <f>IF(ISBLANK(G74),0,VLOOKUP(G74,LUTs!$A$6:$B$8,2))</f>
        <v>#N/A</v>
      </c>
    </row>
    <row r="75" spans="1:14" ht="12.75">
      <c r="A75" s="6" t="str">
        <f>IF(ISBLANK(Responses!A75), "", Responses!A75)</f>
        <v/>
      </c>
      <c r="B75" s="6" t="str">
        <f>IF(ISBLANK(Responses!B75), "", Responses!B75)</f>
        <v/>
      </c>
      <c r="C75" s="6" t="str">
        <f>IF(ISBLANK(Responses!AQ75), "", Responses!AQ75)</f>
        <v/>
      </c>
      <c r="D75" s="6" t="str">
        <f>IF(ISBLANK(Responses!AR75), "", Responses!AR75)</f>
        <v/>
      </c>
      <c r="E75" s="6" t="str">
        <f>IF(ISBLANK(Responses!AS75), "", Responses!AS75)</f>
        <v/>
      </c>
      <c r="F75" s="6" t="str">
        <f>IF(ISBLANK(Responses!AT75), "", Responses!AT75)</f>
        <v/>
      </c>
      <c r="G75" s="6" t="str">
        <f>IF(ISBLANK(Responses!AU75), "", Responses!AU75)</f>
        <v/>
      </c>
      <c r="H75" s="8" t="e">
        <f t="shared" si="0"/>
        <v>#N/A</v>
      </c>
      <c r="I75" s="1" t="e">
        <f t="shared" si="1"/>
        <v>#N/A</v>
      </c>
      <c r="J75" s="1" t="e">
        <f>IF(ISBLANK(C75),0,VLOOKUP(C75,LUTs!$A$6:$B$8,2))</f>
        <v>#N/A</v>
      </c>
      <c r="K75" s="1" t="e">
        <f>IF(ISBLANK(D75),0,VLOOKUP(D75,LUTs!$A$6:$B$8,2))</f>
        <v>#N/A</v>
      </c>
      <c r="L75" s="1" t="e">
        <f>IF(ISBLANK(E75),0,VLOOKUP(E75,LUTs!$A$6:$B$8,2))</f>
        <v>#N/A</v>
      </c>
      <c r="M75" s="1" t="e">
        <f>IF(ISBLANK(F75),0,VLOOKUP(F75,LUTs!$A$6:$B$8,2))</f>
        <v>#N/A</v>
      </c>
      <c r="N75" s="1" t="e">
        <f>IF(ISBLANK(G75),0,VLOOKUP(G75,LUTs!$A$6:$B$8,2))</f>
        <v>#N/A</v>
      </c>
    </row>
    <row r="76" spans="1:14" ht="12.75">
      <c r="A76" s="6" t="str">
        <f>IF(ISBLANK(Responses!A76), "", Responses!A76)</f>
        <v/>
      </c>
      <c r="B76" s="6" t="str">
        <f>IF(ISBLANK(Responses!B76), "", Responses!B76)</f>
        <v/>
      </c>
      <c r="C76" s="6" t="str">
        <f>IF(ISBLANK(Responses!AQ76), "", Responses!AQ76)</f>
        <v/>
      </c>
      <c r="D76" s="6" t="str">
        <f>IF(ISBLANK(Responses!AR76), "", Responses!AR76)</f>
        <v/>
      </c>
      <c r="E76" s="6" t="str">
        <f>IF(ISBLANK(Responses!AS76), "", Responses!AS76)</f>
        <v/>
      </c>
      <c r="F76" s="6" t="str">
        <f>IF(ISBLANK(Responses!AT76), "", Responses!AT76)</f>
        <v/>
      </c>
      <c r="G76" s="6" t="str">
        <f>IF(ISBLANK(Responses!AU76), "", Responses!AU76)</f>
        <v/>
      </c>
      <c r="H76" s="8" t="e">
        <f t="shared" si="0"/>
        <v>#N/A</v>
      </c>
      <c r="I76" s="1" t="e">
        <f t="shared" si="1"/>
        <v>#N/A</v>
      </c>
      <c r="J76" s="1" t="e">
        <f>IF(ISBLANK(C76),0,VLOOKUP(C76,LUTs!$A$6:$B$8,2))</f>
        <v>#N/A</v>
      </c>
      <c r="K76" s="1" t="e">
        <f>IF(ISBLANK(D76),0,VLOOKUP(D76,LUTs!$A$6:$B$8,2))</f>
        <v>#N/A</v>
      </c>
      <c r="L76" s="1" t="e">
        <f>IF(ISBLANK(E76),0,VLOOKUP(E76,LUTs!$A$6:$B$8,2))</f>
        <v>#N/A</v>
      </c>
      <c r="M76" s="1" t="e">
        <f>IF(ISBLANK(F76),0,VLOOKUP(F76,LUTs!$A$6:$B$8,2))</f>
        <v>#N/A</v>
      </c>
      <c r="N76" s="1" t="e">
        <f>IF(ISBLANK(G76),0,VLOOKUP(G76,LUTs!$A$6:$B$8,2))</f>
        <v>#N/A</v>
      </c>
    </row>
    <row r="77" spans="1:14" ht="12.75">
      <c r="A77" s="6" t="str">
        <f>IF(ISBLANK(Responses!A77), "", Responses!A77)</f>
        <v/>
      </c>
      <c r="B77" s="6" t="str">
        <f>IF(ISBLANK(Responses!B77), "", Responses!B77)</f>
        <v/>
      </c>
      <c r="C77" s="6" t="str">
        <f>IF(ISBLANK(Responses!AQ77), "", Responses!AQ77)</f>
        <v/>
      </c>
      <c r="D77" s="6" t="str">
        <f>IF(ISBLANK(Responses!AR77), "", Responses!AR77)</f>
        <v/>
      </c>
      <c r="E77" s="6" t="str">
        <f>IF(ISBLANK(Responses!AS77), "", Responses!AS77)</f>
        <v/>
      </c>
      <c r="F77" s="6" t="str">
        <f>IF(ISBLANK(Responses!AT77), "", Responses!AT77)</f>
        <v/>
      </c>
      <c r="G77" s="6" t="str">
        <f>IF(ISBLANK(Responses!AU77), "", Responses!AU77)</f>
        <v/>
      </c>
      <c r="H77" s="8" t="e">
        <f t="shared" si="0"/>
        <v>#N/A</v>
      </c>
      <c r="I77" s="1" t="e">
        <f t="shared" si="1"/>
        <v>#N/A</v>
      </c>
      <c r="J77" s="1" t="e">
        <f>IF(ISBLANK(C77),0,VLOOKUP(C77,LUTs!$A$6:$B$8,2))</f>
        <v>#N/A</v>
      </c>
      <c r="K77" s="1" t="e">
        <f>IF(ISBLANK(D77),0,VLOOKUP(D77,LUTs!$A$6:$B$8,2))</f>
        <v>#N/A</v>
      </c>
      <c r="L77" s="1" t="e">
        <f>IF(ISBLANK(E77),0,VLOOKUP(E77,LUTs!$A$6:$B$8,2))</f>
        <v>#N/A</v>
      </c>
      <c r="M77" s="1" t="e">
        <f>IF(ISBLANK(F77),0,VLOOKUP(F77,LUTs!$A$6:$B$8,2))</f>
        <v>#N/A</v>
      </c>
      <c r="N77" s="1" t="e">
        <f>IF(ISBLANK(G77),0,VLOOKUP(G77,LUTs!$A$6:$B$8,2))</f>
        <v>#N/A</v>
      </c>
    </row>
    <row r="78" spans="1:14" ht="12.75">
      <c r="A78" s="6" t="str">
        <f>IF(ISBLANK(Responses!A78), "", Responses!A78)</f>
        <v/>
      </c>
      <c r="B78" s="6" t="str">
        <f>IF(ISBLANK(Responses!B78), "", Responses!B78)</f>
        <v/>
      </c>
      <c r="C78" s="6" t="str">
        <f>IF(ISBLANK(Responses!AQ78), "", Responses!AQ78)</f>
        <v/>
      </c>
      <c r="D78" s="6" t="str">
        <f>IF(ISBLANK(Responses!AR78), "", Responses!AR78)</f>
        <v/>
      </c>
      <c r="E78" s="6" t="str">
        <f>IF(ISBLANK(Responses!AS78), "", Responses!AS78)</f>
        <v/>
      </c>
      <c r="F78" s="6" t="str">
        <f>IF(ISBLANK(Responses!AT78), "", Responses!AT78)</f>
        <v/>
      </c>
      <c r="G78" s="6" t="str">
        <f>IF(ISBLANK(Responses!AU78), "", Responses!AU78)</f>
        <v/>
      </c>
      <c r="H78" s="8" t="e">
        <f t="shared" si="0"/>
        <v>#N/A</v>
      </c>
      <c r="I78" s="1" t="e">
        <f t="shared" si="1"/>
        <v>#N/A</v>
      </c>
      <c r="J78" s="1" t="e">
        <f>IF(ISBLANK(C78),0,VLOOKUP(C78,LUTs!$A$6:$B$8,2))</f>
        <v>#N/A</v>
      </c>
      <c r="K78" s="1" t="e">
        <f>IF(ISBLANK(D78),0,VLOOKUP(D78,LUTs!$A$6:$B$8,2))</f>
        <v>#N/A</v>
      </c>
      <c r="L78" s="1" t="e">
        <f>IF(ISBLANK(E78),0,VLOOKUP(E78,LUTs!$A$6:$B$8,2))</f>
        <v>#N/A</v>
      </c>
      <c r="M78" s="1" t="e">
        <f>IF(ISBLANK(F78),0,VLOOKUP(F78,LUTs!$A$6:$B$8,2))</f>
        <v>#N/A</v>
      </c>
      <c r="N78" s="1" t="e">
        <f>IF(ISBLANK(G78),0,VLOOKUP(G78,LUTs!$A$6:$B$8,2))</f>
        <v>#N/A</v>
      </c>
    </row>
    <row r="79" spans="1:14" ht="12.75">
      <c r="A79" s="6" t="str">
        <f>IF(ISBLANK(Responses!A79), "", Responses!A79)</f>
        <v/>
      </c>
      <c r="B79" s="6" t="str">
        <f>IF(ISBLANK(Responses!B79), "", Responses!B79)</f>
        <v/>
      </c>
      <c r="C79" s="6" t="str">
        <f>IF(ISBLANK(Responses!AQ79), "", Responses!AQ79)</f>
        <v/>
      </c>
      <c r="D79" s="6" t="str">
        <f>IF(ISBLANK(Responses!AR79), "", Responses!AR79)</f>
        <v/>
      </c>
      <c r="E79" s="6" t="str">
        <f>IF(ISBLANK(Responses!AS79), "", Responses!AS79)</f>
        <v/>
      </c>
      <c r="F79" s="6" t="str">
        <f>IF(ISBLANK(Responses!AT79), "", Responses!AT79)</f>
        <v/>
      </c>
      <c r="G79" s="6" t="str">
        <f>IF(ISBLANK(Responses!AU79), "", Responses!AU79)</f>
        <v/>
      </c>
      <c r="H79" s="8" t="e">
        <f t="shared" si="0"/>
        <v>#N/A</v>
      </c>
      <c r="I79" s="1" t="e">
        <f t="shared" si="1"/>
        <v>#N/A</v>
      </c>
      <c r="J79" s="1" t="e">
        <f>IF(ISBLANK(C79),0,VLOOKUP(C79,LUTs!$A$6:$B$8,2))</f>
        <v>#N/A</v>
      </c>
      <c r="K79" s="1" t="e">
        <f>IF(ISBLANK(D79),0,VLOOKUP(D79,LUTs!$A$6:$B$8,2))</f>
        <v>#N/A</v>
      </c>
      <c r="L79" s="1" t="e">
        <f>IF(ISBLANK(E79),0,VLOOKUP(E79,LUTs!$A$6:$B$8,2))</f>
        <v>#N/A</v>
      </c>
      <c r="M79" s="1" t="e">
        <f>IF(ISBLANK(F79),0,VLOOKUP(F79,LUTs!$A$6:$B$8,2))</f>
        <v>#N/A</v>
      </c>
      <c r="N79" s="1" t="e">
        <f>IF(ISBLANK(G79),0,VLOOKUP(G79,LUTs!$A$6:$B$8,2))</f>
        <v>#N/A</v>
      </c>
    </row>
    <row r="80" spans="1:14" ht="12.75">
      <c r="A80" s="6" t="str">
        <f>IF(ISBLANK(Responses!A80), "", Responses!A80)</f>
        <v/>
      </c>
      <c r="B80" s="6" t="str">
        <f>IF(ISBLANK(Responses!B80), "", Responses!B80)</f>
        <v/>
      </c>
      <c r="C80" s="6" t="str">
        <f>IF(ISBLANK(Responses!AQ80), "", Responses!AQ80)</f>
        <v/>
      </c>
      <c r="D80" s="6" t="str">
        <f>IF(ISBLANK(Responses!AR80), "", Responses!AR80)</f>
        <v/>
      </c>
      <c r="E80" s="6" t="str">
        <f>IF(ISBLANK(Responses!AS80), "", Responses!AS80)</f>
        <v/>
      </c>
      <c r="F80" s="6" t="str">
        <f>IF(ISBLANK(Responses!AT80), "", Responses!AT80)</f>
        <v/>
      </c>
      <c r="G80" s="6" t="str">
        <f>IF(ISBLANK(Responses!AU80), "", Responses!AU80)</f>
        <v/>
      </c>
      <c r="H80" s="8" t="e">
        <f t="shared" si="0"/>
        <v>#N/A</v>
      </c>
      <c r="I80" s="1" t="e">
        <f t="shared" si="1"/>
        <v>#N/A</v>
      </c>
      <c r="J80" s="1" t="e">
        <f>IF(ISBLANK(C80),0,VLOOKUP(C80,LUTs!$A$6:$B$8,2))</f>
        <v>#N/A</v>
      </c>
      <c r="K80" s="1" t="e">
        <f>IF(ISBLANK(D80),0,VLOOKUP(D80,LUTs!$A$6:$B$8,2))</f>
        <v>#N/A</v>
      </c>
      <c r="L80" s="1" t="e">
        <f>IF(ISBLANK(E80),0,VLOOKUP(E80,LUTs!$A$6:$B$8,2))</f>
        <v>#N/A</v>
      </c>
      <c r="M80" s="1" t="e">
        <f>IF(ISBLANK(F80),0,VLOOKUP(F80,LUTs!$A$6:$B$8,2))</f>
        <v>#N/A</v>
      </c>
      <c r="N80" s="1" t="e">
        <f>IF(ISBLANK(G80),0,VLOOKUP(G80,LUTs!$A$6:$B$8,2))</f>
        <v>#N/A</v>
      </c>
    </row>
    <row r="81" spans="1:14" ht="12.75">
      <c r="A81" s="6" t="str">
        <f>IF(ISBLANK(Responses!A81), "", Responses!A81)</f>
        <v/>
      </c>
      <c r="B81" s="6" t="str">
        <f>IF(ISBLANK(Responses!B81), "", Responses!B81)</f>
        <v/>
      </c>
      <c r="C81" s="6" t="str">
        <f>IF(ISBLANK(Responses!AQ81), "", Responses!AQ81)</f>
        <v/>
      </c>
      <c r="D81" s="6" t="str">
        <f>IF(ISBLANK(Responses!AR81), "", Responses!AR81)</f>
        <v/>
      </c>
      <c r="E81" s="6" t="str">
        <f>IF(ISBLANK(Responses!AS81), "", Responses!AS81)</f>
        <v/>
      </c>
      <c r="F81" s="6" t="str">
        <f>IF(ISBLANK(Responses!AT81), "", Responses!AT81)</f>
        <v/>
      </c>
      <c r="G81" s="6" t="str">
        <f>IF(ISBLANK(Responses!AU81), "", Responses!AU81)</f>
        <v/>
      </c>
      <c r="H81" s="8" t="e">
        <f t="shared" si="0"/>
        <v>#N/A</v>
      </c>
      <c r="I81" s="1" t="e">
        <f t="shared" si="1"/>
        <v>#N/A</v>
      </c>
      <c r="J81" s="1" t="e">
        <f>IF(ISBLANK(C81),0,VLOOKUP(C81,LUTs!$A$6:$B$8,2))</f>
        <v>#N/A</v>
      </c>
      <c r="K81" s="1" t="e">
        <f>IF(ISBLANK(D81),0,VLOOKUP(D81,LUTs!$A$6:$B$8,2))</f>
        <v>#N/A</v>
      </c>
      <c r="L81" s="1" t="e">
        <f>IF(ISBLANK(E81),0,VLOOKUP(E81,LUTs!$A$6:$B$8,2))</f>
        <v>#N/A</v>
      </c>
      <c r="M81" s="1" t="e">
        <f>IF(ISBLANK(F81),0,VLOOKUP(F81,LUTs!$A$6:$B$8,2))</f>
        <v>#N/A</v>
      </c>
      <c r="N81" s="1" t="e">
        <f>IF(ISBLANK(G81),0,VLOOKUP(G81,LUTs!$A$6:$B$8,2))</f>
        <v>#N/A</v>
      </c>
    </row>
    <row r="82" spans="1:14" ht="12.75">
      <c r="A82" s="6" t="str">
        <f>IF(ISBLANK(Responses!A82), "", Responses!A82)</f>
        <v/>
      </c>
      <c r="B82" s="6" t="str">
        <f>IF(ISBLANK(Responses!B82), "", Responses!B82)</f>
        <v/>
      </c>
      <c r="C82" s="6" t="str">
        <f>IF(ISBLANK(Responses!AQ82), "", Responses!AQ82)</f>
        <v/>
      </c>
      <c r="D82" s="6" t="str">
        <f>IF(ISBLANK(Responses!AR82), "", Responses!AR82)</f>
        <v/>
      </c>
      <c r="E82" s="6" t="str">
        <f>IF(ISBLANK(Responses!AS82), "", Responses!AS82)</f>
        <v/>
      </c>
      <c r="F82" s="6" t="str">
        <f>IF(ISBLANK(Responses!AT82), "", Responses!AT82)</f>
        <v/>
      </c>
      <c r="G82" s="6" t="str">
        <f>IF(ISBLANK(Responses!AU82), "", Responses!AU82)</f>
        <v/>
      </c>
      <c r="H82" s="8" t="e">
        <f t="shared" si="0"/>
        <v>#N/A</v>
      </c>
      <c r="I82" s="1" t="e">
        <f t="shared" si="1"/>
        <v>#N/A</v>
      </c>
      <c r="J82" s="1" t="e">
        <f>IF(ISBLANK(C82),0,VLOOKUP(C82,LUTs!$A$6:$B$8,2))</f>
        <v>#N/A</v>
      </c>
      <c r="K82" s="1" t="e">
        <f>IF(ISBLANK(D82),0,VLOOKUP(D82,LUTs!$A$6:$B$8,2))</f>
        <v>#N/A</v>
      </c>
      <c r="L82" s="1" t="e">
        <f>IF(ISBLANK(E82),0,VLOOKUP(E82,LUTs!$A$6:$B$8,2))</f>
        <v>#N/A</v>
      </c>
      <c r="M82" s="1" t="e">
        <f>IF(ISBLANK(F82),0,VLOOKUP(F82,LUTs!$A$6:$B$8,2))</f>
        <v>#N/A</v>
      </c>
      <c r="N82" s="1" t="e">
        <f>IF(ISBLANK(G82),0,VLOOKUP(G82,LUTs!$A$6:$B$8,2))</f>
        <v>#N/A</v>
      </c>
    </row>
    <row r="83" spans="1:14" ht="12.75">
      <c r="A83" s="6" t="str">
        <f>IF(ISBLANK(Responses!A83), "", Responses!A83)</f>
        <v/>
      </c>
      <c r="B83" s="6" t="str">
        <f>IF(ISBLANK(Responses!B83), "", Responses!B83)</f>
        <v/>
      </c>
      <c r="C83" s="6" t="str">
        <f>IF(ISBLANK(Responses!AQ83), "", Responses!AQ83)</f>
        <v/>
      </c>
      <c r="D83" s="6" t="str">
        <f>IF(ISBLANK(Responses!AR83), "", Responses!AR83)</f>
        <v/>
      </c>
      <c r="E83" s="6" t="str">
        <f>IF(ISBLANK(Responses!AS83), "", Responses!AS83)</f>
        <v/>
      </c>
      <c r="F83" s="6" t="str">
        <f>IF(ISBLANK(Responses!AT83), "", Responses!AT83)</f>
        <v/>
      </c>
      <c r="G83" s="6" t="str">
        <f>IF(ISBLANK(Responses!AU83), "", Responses!AU83)</f>
        <v/>
      </c>
      <c r="H83" s="8" t="e">
        <f t="shared" si="0"/>
        <v>#N/A</v>
      </c>
      <c r="I83" s="1" t="e">
        <f t="shared" si="1"/>
        <v>#N/A</v>
      </c>
      <c r="J83" s="1" t="e">
        <f>IF(ISBLANK(C83),0,VLOOKUP(C83,LUTs!$A$6:$B$8,2))</f>
        <v>#N/A</v>
      </c>
      <c r="K83" s="1" t="e">
        <f>IF(ISBLANK(D83),0,VLOOKUP(D83,LUTs!$A$6:$B$8,2))</f>
        <v>#N/A</v>
      </c>
      <c r="L83" s="1" t="e">
        <f>IF(ISBLANK(E83),0,VLOOKUP(E83,LUTs!$A$6:$B$8,2))</f>
        <v>#N/A</v>
      </c>
      <c r="M83" s="1" t="e">
        <f>IF(ISBLANK(F83),0,VLOOKUP(F83,LUTs!$A$6:$B$8,2))</f>
        <v>#N/A</v>
      </c>
      <c r="N83" s="1" t="e">
        <f>IF(ISBLANK(G83),0,VLOOKUP(G83,LUTs!$A$6:$B$8,2))</f>
        <v>#N/A</v>
      </c>
    </row>
    <row r="84" spans="1:14" ht="12.75">
      <c r="A84" s="6" t="str">
        <f>IF(ISBLANK(Responses!A84), "", Responses!A84)</f>
        <v/>
      </c>
      <c r="B84" s="6" t="str">
        <f>IF(ISBLANK(Responses!B84), "", Responses!B84)</f>
        <v/>
      </c>
      <c r="C84" s="6" t="str">
        <f>IF(ISBLANK(Responses!AQ84), "", Responses!AQ84)</f>
        <v/>
      </c>
      <c r="D84" s="6" t="str">
        <f>IF(ISBLANK(Responses!AR84), "", Responses!AR84)</f>
        <v/>
      </c>
      <c r="E84" s="6" t="str">
        <f>IF(ISBLANK(Responses!AS84), "", Responses!AS84)</f>
        <v/>
      </c>
      <c r="F84" s="6" t="str">
        <f>IF(ISBLANK(Responses!AT84), "", Responses!AT84)</f>
        <v/>
      </c>
      <c r="G84" s="6" t="str">
        <f>IF(ISBLANK(Responses!AU84), "", Responses!AU84)</f>
        <v/>
      </c>
      <c r="H84" s="8" t="e">
        <f t="shared" si="0"/>
        <v>#N/A</v>
      </c>
      <c r="I84" s="1" t="e">
        <f t="shared" si="1"/>
        <v>#N/A</v>
      </c>
      <c r="J84" s="1" t="e">
        <f>IF(ISBLANK(C84),0,VLOOKUP(C84,LUTs!$A$6:$B$8,2))</f>
        <v>#N/A</v>
      </c>
      <c r="K84" s="1" t="e">
        <f>IF(ISBLANK(D84),0,VLOOKUP(D84,LUTs!$A$6:$B$8,2))</f>
        <v>#N/A</v>
      </c>
      <c r="L84" s="1" t="e">
        <f>IF(ISBLANK(E84),0,VLOOKUP(E84,LUTs!$A$6:$B$8,2))</f>
        <v>#N/A</v>
      </c>
      <c r="M84" s="1" t="e">
        <f>IF(ISBLANK(F84),0,VLOOKUP(F84,LUTs!$A$6:$B$8,2))</f>
        <v>#N/A</v>
      </c>
      <c r="N84" s="1" t="e">
        <f>IF(ISBLANK(G84),0,VLOOKUP(G84,LUTs!$A$6:$B$8,2))</f>
        <v>#N/A</v>
      </c>
    </row>
    <row r="85" spans="1:14" ht="12.75">
      <c r="A85" s="6" t="str">
        <f>IF(ISBLANK(Responses!A85), "", Responses!A85)</f>
        <v/>
      </c>
      <c r="B85" s="6" t="str">
        <f>IF(ISBLANK(Responses!B85), "", Responses!B85)</f>
        <v/>
      </c>
      <c r="C85" s="6" t="str">
        <f>IF(ISBLANK(Responses!AQ85), "", Responses!AQ85)</f>
        <v/>
      </c>
      <c r="D85" s="6" t="str">
        <f>IF(ISBLANK(Responses!AR85), "", Responses!AR85)</f>
        <v/>
      </c>
      <c r="E85" s="6" t="str">
        <f>IF(ISBLANK(Responses!AS85), "", Responses!AS85)</f>
        <v/>
      </c>
      <c r="F85" s="6" t="str">
        <f>IF(ISBLANK(Responses!AT85), "", Responses!AT85)</f>
        <v/>
      </c>
      <c r="G85" s="6" t="str">
        <f>IF(ISBLANK(Responses!AU85), "", Responses!AU85)</f>
        <v/>
      </c>
      <c r="H85" s="8" t="e">
        <f t="shared" si="0"/>
        <v>#N/A</v>
      </c>
      <c r="I85" s="1" t="e">
        <f t="shared" si="1"/>
        <v>#N/A</v>
      </c>
      <c r="J85" s="1" t="e">
        <f>IF(ISBLANK(C85),0,VLOOKUP(C85,LUTs!$A$6:$B$8,2))</f>
        <v>#N/A</v>
      </c>
      <c r="K85" s="1" t="e">
        <f>IF(ISBLANK(D85),0,VLOOKUP(D85,LUTs!$A$6:$B$8,2))</f>
        <v>#N/A</v>
      </c>
      <c r="L85" s="1" t="e">
        <f>IF(ISBLANK(E85),0,VLOOKUP(E85,LUTs!$A$6:$B$8,2))</f>
        <v>#N/A</v>
      </c>
      <c r="M85" s="1" t="e">
        <f>IF(ISBLANK(F85),0,VLOOKUP(F85,LUTs!$A$6:$B$8,2))</f>
        <v>#N/A</v>
      </c>
      <c r="N85" s="1" t="e">
        <f>IF(ISBLANK(G85),0,VLOOKUP(G85,LUTs!$A$6:$B$8,2))</f>
        <v>#N/A</v>
      </c>
    </row>
    <row r="86" spans="1:14" ht="12.75">
      <c r="A86" s="6" t="str">
        <f>IF(ISBLANK(Responses!A86), "", Responses!A86)</f>
        <v/>
      </c>
      <c r="B86" s="6" t="str">
        <f>IF(ISBLANK(Responses!B86), "", Responses!B86)</f>
        <v/>
      </c>
      <c r="C86" s="6" t="str">
        <f>IF(ISBLANK(Responses!AQ86), "", Responses!AQ86)</f>
        <v/>
      </c>
      <c r="D86" s="6" t="str">
        <f>IF(ISBLANK(Responses!AR86), "", Responses!AR86)</f>
        <v/>
      </c>
      <c r="E86" s="6" t="str">
        <f>IF(ISBLANK(Responses!AS86), "", Responses!AS86)</f>
        <v/>
      </c>
      <c r="F86" s="6" t="str">
        <f>IF(ISBLANK(Responses!AT86), "", Responses!AT86)</f>
        <v/>
      </c>
      <c r="G86" s="6" t="str">
        <f>IF(ISBLANK(Responses!AU86), "", Responses!AU86)</f>
        <v/>
      </c>
      <c r="H86" s="8" t="e">
        <f t="shared" si="0"/>
        <v>#N/A</v>
      </c>
      <c r="I86" s="1" t="e">
        <f t="shared" si="1"/>
        <v>#N/A</v>
      </c>
      <c r="J86" s="1" t="e">
        <f>IF(ISBLANK(C86),0,VLOOKUP(C86,LUTs!$A$6:$B$8,2))</f>
        <v>#N/A</v>
      </c>
      <c r="K86" s="1" t="e">
        <f>IF(ISBLANK(D86),0,VLOOKUP(D86,LUTs!$A$6:$B$8,2))</f>
        <v>#N/A</v>
      </c>
      <c r="L86" s="1" t="e">
        <f>IF(ISBLANK(E86),0,VLOOKUP(E86,LUTs!$A$6:$B$8,2))</f>
        <v>#N/A</v>
      </c>
      <c r="M86" s="1" t="e">
        <f>IF(ISBLANK(F86),0,VLOOKUP(F86,LUTs!$A$6:$B$8,2))</f>
        <v>#N/A</v>
      </c>
      <c r="N86" s="1" t="e">
        <f>IF(ISBLANK(G86),0,VLOOKUP(G86,LUTs!$A$6:$B$8,2))</f>
        <v>#N/A</v>
      </c>
    </row>
    <row r="87" spans="1:14" ht="12.75">
      <c r="A87" s="6" t="str">
        <f>IF(ISBLANK(Responses!A87), "", Responses!A87)</f>
        <v/>
      </c>
      <c r="B87" s="6" t="str">
        <f>IF(ISBLANK(Responses!B87), "", Responses!B87)</f>
        <v/>
      </c>
      <c r="C87" s="6" t="str">
        <f>IF(ISBLANK(Responses!AQ87), "", Responses!AQ87)</f>
        <v/>
      </c>
      <c r="D87" s="6" t="str">
        <f>IF(ISBLANK(Responses!AR87), "", Responses!AR87)</f>
        <v/>
      </c>
      <c r="E87" s="6" t="str">
        <f>IF(ISBLANK(Responses!AS87), "", Responses!AS87)</f>
        <v/>
      </c>
      <c r="F87" s="6" t="str">
        <f>IF(ISBLANK(Responses!AT87), "", Responses!AT87)</f>
        <v/>
      </c>
      <c r="G87" s="6" t="str">
        <f>IF(ISBLANK(Responses!AU87), "", Responses!AU87)</f>
        <v/>
      </c>
      <c r="H87" s="8" t="e">
        <f t="shared" si="0"/>
        <v>#N/A</v>
      </c>
      <c r="I87" s="1" t="e">
        <f t="shared" si="1"/>
        <v>#N/A</v>
      </c>
      <c r="J87" s="1" t="e">
        <f>IF(ISBLANK(C87),0,VLOOKUP(C87,LUTs!$A$6:$B$8,2))</f>
        <v>#N/A</v>
      </c>
      <c r="K87" s="1" t="e">
        <f>IF(ISBLANK(D87),0,VLOOKUP(D87,LUTs!$A$6:$B$8,2))</f>
        <v>#N/A</v>
      </c>
      <c r="L87" s="1" t="e">
        <f>IF(ISBLANK(E87),0,VLOOKUP(E87,LUTs!$A$6:$B$8,2))</f>
        <v>#N/A</v>
      </c>
      <c r="M87" s="1" t="e">
        <f>IF(ISBLANK(F87),0,VLOOKUP(F87,LUTs!$A$6:$B$8,2))</f>
        <v>#N/A</v>
      </c>
      <c r="N87" s="1" t="e">
        <f>IF(ISBLANK(G87),0,VLOOKUP(G87,LUTs!$A$6:$B$8,2))</f>
        <v>#N/A</v>
      </c>
    </row>
    <row r="88" spans="1:14" ht="12.75">
      <c r="A88" s="6" t="str">
        <f>IF(ISBLANK(Responses!A88), "", Responses!A88)</f>
        <v/>
      </c>
      <c r="B88" s="6" t="str">
        <f>IF(ISBLANK(Responses!B88), "", Responses!B88)</f>
        <v/>
      </c>
      <c r="C88" s="6" t="str">
        <f>IF(ISBLANK(Responses!AQ88), "", Responses!AQ88)</f>
        <v/>
      </c>
      <c r="D88" s="6" t="str">
        <f>IF(ISBLANK(Responses!AR88), "", Responses!AR88)</f>
        <v/>
      </c>
      <c r="E88" s="6" t="str">
        <f>IF(ISBLANK(Responses!AS88), "", Responses!AS88)</f>
        <v/>
      </c>
      <c r="F88" s="6" t="str">
        <f>IF(ISBLANK(Responses!AT88), "", Responses!AT88)</f>
        <v/>
      </c>
      <c r="G88" s="6" t="str">
        <f>IF(ISBLANK(Responses!AU88), "", Responses!AU88)</f>
        <v/>
      </c>
      <c r="H88" s="8" t="e">
        <f t="shared" si="0"/>
        <v>#N/A</v>
      </c>
      <c r="I88" s="1" t="e">
        <f t="shared" si="1"/>
        <v>#N/A</v>
      </c>
      <c r="J88" s="1" t="e">
        <f>IF(ISBLANK(C88),0,VLOOKUP(C88,LUTs!$A$6:$B$8,2))</f>
        <v>#N/A</v>
      </c>
      <c r="K88" s="1" t="e">
        <f>IF(ISBLANK(D88),0,VLOOKUP(D88,LUTs!$A$6:$B$8,2))</f>
        <v>#N/A</v>
      </c>
      <c r="L88" s="1" t="e">
        <f>IF(ISBLANK(E88),0,VLOOKUP(E88,LUTs!$A$6:$B$8,2))</f>
        <v>#N/A</v>
      </c>
      <c r="M88" s="1" t="e">
        <f>IF(ISBLANK(F88),0,VLOOKUP(F88,LUTs!$A$6:$B$8,2))</f>
        <v>#N/A</v>
      </c>
      <c r="N88" s="1" t="e">
        <f>IF(ISBLANK(G88),0,VLOOKUP(G88,LUTs!$A$6:$B$8,2))</f>
        <v>#N/A</v>
      </c>
    </row>
    <row r="89" spans="1:14" ht="12.75">
      <c r="A89" s="6" t="str">
        <f>IF(ISBLANK(Responses!A89), "", Responses!A89)</f>
        <v/>
      </c>
      <c r="B89" s="6" t="str">
        <f>IF(ISBLANK(Responses!B89), "", Responses!B89)</f>
        <v/>
      </c>
      <c r="C89" s="6" t="str">
        <f>IF(ISBLANK(Responses!AQ89), "", Responses!AQ89)</f>
        <v/>
      </c>
      <c r="D89" s="6" t="str">
        <f>IF(ISBLANK(Responses!AR89), "", Responses!AR89)</f>
        <v/>
      </c>
      <c r="E89" s="6" t="str">
        <f>IF(ISBLANK(Responses!AS89), "", Responses!AS89)</f>
        <v/>
      </c>
      <c r="F89" s="6" t="str">
        <f>IF(ISBLANK(Responses!AT89), "", Responses!AT89)</f>
        <v/>
      </c>
      <c r="G89" s="6" t="str">
        <f>IF(ISBLANK(Responses!AU89), "", Responses!AU89)</f>
        <v/>
      </c>
      <c r="H89" s="8" t="e">
        <f t="shared" si="0"/>
        <v>#N/A</v>
      </c>
      <c r="I89" s="1" t="e">
        <f t="shared" si="1"/>
        <v>#N/A</v>
      </c>
      <c r="J89" s="1" t="e">
        <f>IF(ISBLANK(C89),0,VLOOKUP(C89,LUTs!$A$6:$B$8,2))</f>
        <v>#N/A</v>
      </c>
      <c r="K89" s="1" t="e">
        <f>IF(ISBLANK(D89),0,VLOOKUP(D89,LUTs!$A$6:$B$8,2))</f>
        <v>#N/A</v>
      </c>
      <c r="L89" s="1" t="e">
        <f>IF(ISBLANK(E89),0,VLOOKUP(E89,LUTs!$A$6:$B$8,2))</f>
        <v>#N/A</v>
      </c>
      <c r="M89" s="1" t="e">
        <f>IF(ISBLANK(F89),0,VLOOKUP(F89,LUTs!$A$6:$B$8,2))</f>
        <v>#N/A</v>
      </c>
      <c r="N89" s="1" t="e">
        <f>IF(ISBLANK(G89),0,VLOOKUP(G89,LUTs!$A$6:$B$8,2))</f>
        <v>#N/A</v>
      </c>
    </row>
    <row r="90" spans="1:14" ht="12.75">
      <c r="A90" s="6" t="str">
        <f>IF(ISBLANK(Responses!A90), "", Responses!A90)</f>
        <v/>
      </c>
      <c r="B90" s="6" t="str">
        <f>IF(ISBLANK(Responses!B90), "", Responses!B90)</f>
        <v/>
      </c>
      <c r="C90" s="6" t="str">
        <f>IF(ISBLANK(Responses!AQ90), "", Responses!AQ90)</f>
        <v/>
      </c>
      <c r="D90" s="6" t="str">
        <f>IF(ISBLANK(Responses!AR90), "", Responses!AR90)</f>
        <v/>
      </c>
      <c r="E90" s="6" t="str">
        <f>IF(ISBLANK(Responses!AS90), "", Responses!AS90)</f>
        <v/>
      </c>
      <c r="F90" s="6" t="str">
        <f>IF(ISBLANK(Responses!AT90), "", Responses!AT90)</f>
        <v/>
      </c>
      <c r="G90" s="6" t="str">
        <f>IF(ISBLANK(Responses!AU90), "", Responses!AU90)</f>
        <v/>
      </c>
      <c r="H90" s="8" t="e">
        <f t="shared" si="0"/>
        <v>#N/A</v>
      </c>
      <c r="I90" s="1" t="e">
        <f t="shared" si="1"/>
        <v>#N/A</v>
      </c>
      <c r="J90" s="1" t="e">
        <f>IF(ISBLANK(C90),0,VLOOKUP(C90,LUTs!$A$6:$B$8,2))</f>
        <v>#N/A</v>
      </c>
      <c r="K90" s="1" t="e">
        <f>IF(ISBLANK(D90),0,VLOOKUP(D90,LUTs!$A$6:$B$8,2))</f>
        <v>#N/A</v>
      </c>
      <c r="L90" s="1" t="e">
        <f>IF(ISBLANK(E90),0,VLOOKUP(E90,LUTs!$A$6:$B$8,2))</f>
        <v>#N/A</v>
      </c>
      <c r="M90" s="1" t="e">
        <f>IF(ISBLANK(F90),0,VLOOKUP(F90,LUTs!$A$6:$B$8,2))</f>
        <v>#N/A</v>
      </c>
      <c r="N90" s="1" t="e">
        <f>IF(ISBLANK(G90),0,VLOOKUP(G90,LUTs!$A$6:$B$8,2))</f>
        <v>#N/A</v>
      </c>
    </row>
    <row r="91" spans="1:14" ht="12.75">
      <c r="A91" s="6" t="str">
        <f>IF(ISBLANK(Responses!A91), "", Responses!A91)</f>
        <v/>
      </c>
      <c r="B91" s="6" t="str">
        <f>IF(ISBLANK(Responses!B91), "", Responses!B91)</f>
        <v/>
      </c>
      <c r="C91" s="6" t="str">
        <f>IF(ISBLANK(Responses!AQ91), "", Responses!AQ91)</f>
        <v/>
      </c>
      <c r="D91" s="6" t="str">
        <f>IF(ISBLANK(Responses!AR91), "", Responses!AR91)</f>
        <v/>
      </c>
      <c r="E91" s="6" t="str">
        <f>IF(ISBLANK(Responses!AS91), "", Responses!AS91)</f>
        <v/>
      </c>
      <c r="F91" s="6" t="str">
        <f>IF(ISBLANK(Responses!AT91), "", Responses!AT91)</f>
        <v/>
      </c>
      <c r="G91" s="6" t="str">
        <f>IF(ISBLANK(Responses!AU91), "", Responses!AU91)</f>
        <v/>
      </c>
      <c r="H91" s="8" t="e">
        <f t="shared" si="0"/>
        <v>#N/A</v>
      </c>
      <c r="I91" s="1" t="e">
        <f t="shared" si="1"/>
        <v>#N/A</v>
      </c>
      <c r="J91" s="1" t="e">
        <f>IF(ISBLANK(C91),0,VLOOKUP(C91,LUTs!$A$6:$B$8,2))</f>
        <v>#N/A</v>
      </c>
      <c r="K91" s="1" t="e">
        <f>IF(ISBLANK(D91),0,VLOOKUP(D91,LUTs!$A$6:$B$8,2))</f>
        <v>#N/A</v>
      </c>
      <c r="L91" s="1" t="e">
        <f>IF(ISBLANK(E91),0,VLOOKUP(E91,LUTs!$A$6:$B$8,2))</f>
        <v>#N/A</v>
      </c>
      <c r="M91" s="1" t="e">
        <f>IF(ISBLANK(F91),0,VLOOKUP(F91,LUTs!$A$6:$B$8,2))</f>
        <v>#N/A</v>
      </c>
      <c r="N91" s="1" t="e">
        <f>IF(ISBLANK(G91),0,VLOOKUP(G91,LUTs!$A$6:$B$8,2))</f>
        <v>#N/A</v>
      </c>
    </row>
    <row r="92" spans="1:14" ht="12.75">
      <c r="A92" s="6" t="str">
        <f>IF(ISBLANK(Responses!A92), "", Responses!A92)</f>
        <v/>
      </c>
      <c r="B92" s="6" t="str">
        <f>IF(ISBLANK(Responses!B92), "", Responses!B92)</f>
        <v/>
      </c>
      <c r="C92" s="6" t="str">
        <f>IF(ISBLANK(Responses!AQ92), "", Responses!AQ92)</f>
        <v/>
      </c>
      <c r="D92" s="6" t="str">
        <f>IF(ISBLANK(Responses!AR92), "", Responses!AR92)</f>
        <v/>
      </c>
      <c r="E92" s="6" t="str">
        <f>IF(ISBLANK(Responses!AS92), "", Responses!AS92)</f>
        <v/>
      </c>
      <c r="F92" s="6" t="str">
        <f>IF(ISBLANK(Responses!AT92), "", Responses!AT92)</f>
        <v/>
      </c>
      <c r="G92" s="6" t="str">
        <f>IF(ISBLANK(Responses!AU92), "", Responses!AU92)</f>
        <v/>
      </c>
      <c r="H92" s="8" t="e">
        <f t="shared" si="0"/>
        <v>#N/A</v>
      </c>
      <c r="I92" s="1" t="e">
        <f t="shared" si="1"/>
        <v>#N/A</v>
      </c>
      <c r="J92" s="1" t="e">
        <f>IF(ISBLANK(C92),0,VLOOKUP(C92,LUTs!$A$6:$B$8,2))</f>
        <v>#N/A</v>
      </c>
      <c r="K92" s="1" t="e">
        <f>IF(ISBLANK(D92),0,VLOOKUP(D92,LUTs!$A$6:$B$8,2))</f>
        <v>#N/A</v>
      </c>
      <c r="L92" s="1" t="e">
        <f>IF(ISBLANK(E92),0,VLOOKUP(E92,LUTs!$A$6:$B$8,2))</f>
        <v>#N/A</v>
      </c>
      <c r="M92" s="1" t="e">
        <f>IF(ISBLANK(F92),0,VLOOKUP(F92,LUTs!$A$6:$B$8,2))</f>
        <v>#N/A</v>
      </c>
      <c r="N92" s="1" t="e">
        <f>IF(ISBLANK(G92),0,VLOOKUP(G92,LUTs!$A$6:$B$8,2))</f>
        <v>#N/A</v>
      </c>
    </row>
    <row r="93" spans="1:14" ht="12.75">
      <c r="A93" s="6" t="str">
        <f>IF(ISBLANK(Responses!A93), "", Responses!A93)</f>
        <v/>
      </c>
      <c r="B93" s="6" t="str">
        <f>IF(ISBLANK(Responses!B93), "", Responses!B93)</f>
        <v/>
      </c>
      <c r="C93" s="6" t="str">
        <f>IF(ISBLANK(Responses!AQ93), "", Responses!AQ93)</f>
        <v/>
      </c>
      <c r="D93" s="6" t="str">
        <f>IF(ISBLANK(Responses!AR93), "", Responses!AR93)</f>
        <v/>
      </c>
      <c r="E93" s="6" t="str">
        <f>IF(ISBLANK(Responses!AS93), "", Responses!AS93)</f>
        <v/>
      </c>
      <c r="F93" s="6" t="str">
        <f>IF(ISBLANK(Responses!AT93), "", Responses!AT93)</f>
        <v/>
      </c>
      <c r="G93" s="6" t="str">
        <f>IF(ISBLANK(Responses!AU93), "", Responses!AU93)</f>
        <v/>
      </c>
      <c r="H93" s="8" t="e">
        <f t="shared" si="0"/>
        <v>#N/A</v>
      </c>
      <c r="I93" s="1" t="e">
        <f t="shared" si="1"/>
        <v>#N/A</v>
      </c>
      <c r="J93" s="1" t="e">
        <f>IF(ISBLANK(C93),0,VLOOKUP(C93,LUTs!$A$6:$B$8,2))</f>
        <v>#N/A</v>
      </c>
      <c r="K93" s="1" t="e">
        <f>IF(ISBLANK(D93),0,VLOOKUP(D93,LUTs!$A$6:$B$8,2))</f>
        <v>#N/A</v>
      </c>
      <c r="L93" s="1" t="e">
        <f>IF(ISBLANK(E93),0,VLOOKUP(E93,LUTs!$A$6:$B$8,2))</f>
        <v>#N/A</v>
      </c>
      <c r="M93" s="1" t="e">
        <f>IF(ISBLANK(F93),0,VLOOKUP(F93,LUTs!$A$6:$B$8,2))</f>
        <v>#N/A</v>
      </c>
      <c r="N93" s="1" t="e">
        <f>IF(ISBLANK(G93),0,VLOOKUP(G93,LUTs!$A$6:$B$8,2))</f>
        <v>#N/A</v>
      </c>
    </row>
    <row r="94" spans="1:14" ht="12.75">
      <c r="A94" s="6" t="str">
        <f>IF(ISBLANK(Responses!A94), "", Responses!A94)</f>
        <v/>
      </c>
      <c r="B94" s="6" t="str">
        <f>IF(ISBLANK(Responses!B94), "", Responses!B94)</f>
        <v/>
      </c>
      <c r="C94" s="6" t="str">
        <f>IF(ISBLANK(Responses!AQ94), "", Responses!AQ94)</f>
        <v/>
      </c>
      <c r="D94" s="6" t="str">
        <f>IF(ISBLANK(Responses!AR94), "", Responses!AR94)</f>
        <v/>
      </c>
      <c r="E94" s="6" t="str">
        <f>IF(ISBLANK(Responses!AS94), "", Responses!AS94)</f>
        <v/>
      </c>
      <c r="F94" s="6" t="str">
        <f>IF(ISBLANK(Responses!AT94), "", Responses!AT94)</f>
        <v/>
      </c>
      <c r="G94" s="6" t="str">
        <f>IF(ISBLANK(Responses!AU94), "", Responses!AU94)</f>
        <v/>
      </c>
      <c r="H94" s="8" t="e">
        <f t="shared" si="0"/>
        <v>#N/A</v>
      </c>
      <c r="I94" s="1" t="e">
        <f t="shared" si="1"/>
        <v>#N/A</v>
      </c>
      <c r="J94" s="1" t="e">
        <f>IF(ISBLANK(C94),0,VLOOKUP(C94,LUTs!$A$6:$B$8,2))</f>
        <v>#N/A</v>
      </c>
      <c r="K94" s="1" t="e">
        <f>IF(ISBLANK(D94),0,VLOOKUP(D94,LUTs!$A$6:$B$8,2))</f>
        <v>#N/A</v>
      </c>
      <c r="L94" s="1" t="e">
        <f>IF(ISBLANK(E94),0,VLOOKUP(E94,LUTs!$A$6:$B$8,2))</f>
        <v>#N/A</v>
      </c>
      <c r="M94" s="1" t="e">
        <f>IF(ISBLANK(F94),0,VLOOKUP(F94,LUTs!$A$6:$B$8,2))</f>
        <v>#N/A</v>
      </c>
      <c r="N94" s="1" t="e">
        <f>IF(ISBLANK(G94),0,VLOOKUP(G94,LUTs!$A$6:$B$8,2))</f>
        <v>#N/A</v>
      </c>
    </row>
    <row r="95" spans="1:14" ht="12.75">
      <c r="A95" s="6" t="str">
        <f>IF(ISBLANK(Responses!A95), "", Responses!A95)</f>
        <v/>
      </c>
      <c r="B95" s="6" t="str">
        <f>IF(ISBLANK(Responses!B95), "", Responses!B95)</f>
        <v/>
      </c>
      <c r="C95" s="6" t="str">
        <f>IF(ISBLANK(Responses!AQ95), "", Responses!AQ95)</f>
        <v/>
      </c>
      <c r="D95" s="6" t="str">
        <f>IF(ISBLANK(Responses!AR95), "", Responses!AR95)</f>
        <v/>
      </c>
      <c r="E95" s="6" t="str">
        <f>IF(ISBLANK(Responses!AS95), "", Responses!AS95)</f>
        <v/>
      </c>
      <c r="F95" s="6" t="str">
        <f>IF(ISBLANK(Responses!AT95), "", Responses!AT95)</f>
        <v/>
      </c>
      <c r="G95" s="6" t="str">
        <f>IF(ISBLANK(Responses!AU95), "", Responses!AU95)</f>
        <v/>
      </c>
      <c r="H95" s="8" t="e">
        <f t="shared" si="0"/>
        <v>#N/A</v>
      </c>
      <c r="I95" s="1" t="e">
        <f t="shared" si="1"/>
        <v>#N/A</v>
      </c>
      <c r="J95" s="1" t="e">
        <f>IF(ISBLANK(C95),0,VLOOKUP(C95,LUTs!$A$6:$B$8,2))</f>
        <v>#N/A</v>
      </c>
      <c r="K95" s="1" t="e">
        <f>IF(ISBLANK(D95),0,VLOOKUP(D95,LUTs!$A$6:$B$8,2))</f>
        <v>#N/A</v>
      </c>
      <c r="L95" s="1" t="e">
        <f>IF(ISBLANK(E95),0,VLOOKUP(E95,LUTs!$A$6:$B$8,2))</f>
        <v>#N/A</v>
      </c>
      <c r="M95" s="1" t="e">
        <f>IF(ISBLANK(F95),0,VLOOKUP(F95,LUTs!$A$6:$B$8,2))</f>
        <v>#N/A</v>
      </c>
      <c r="N95" s="1" t="e">
        <f>IF(ISBLANK(G95),0,VLOOKUP(G95,LUTs!$A$6:$B$8,2))</f>
        <v>#N/A</v>
      </c>
    </row>
    <row r="96" spans="1:14" ht="12.75">
      <c r="A96" s="6" t="str">
        <f>IF(ISBLANK(Responses!A96), "", Responses!A96)</f>
        <v/>
      </c>
      <c r="B96" s="6" t="str">
        <f>IF(ISBLANK(Responses!B96), "", Responses!B96)</f>
        <v/>
      </c>
      <c r="C96" s="6" t="str">
        <f>IF(ISBLANK(Responses!AQ96), "", Responses!AQ96)</f>
        <v/>
      </c>
      <c r="D96" s="6" t="str">
        <f>IF(ISBLANK(Responses!AR96), "", Responses!AR96)</f>
        <v/>
      </c>
      <c r="E96" s="6" t="str">
        <f>IF(ISBLANK(Responses!AS96), "", Responses!AS96)</f>
        <v/>
      </c>
      <c r="F96" s="6" t="str">
        <f>IF(ISBLANK(Responses!AT96), "", Responses!AT96)</f>
        <v/>
      </c>
      <c r="G96" s="6" t="str">
        <f>IF(ISBLANK(Responses!AU96), "", Responses!AU96)</f>
        <v/>
      </c>
      <c r="H96" s="8" t="e">
        <f t="shared" si="0"/>
        <v>#N/A</v>
      </c>
      <c r="I96" s="1" t="e">
        <f t="shared" si="1"/>
        <v>#N/A</v>
      </c>
      <c r="J96" s="1" t="e">
        <f>IF(ISBLANK(C96),0,VLOOKUP(C96,LUTs!$A$6:$B$8,2))</f>
        <v>#N/A</v>
      </c>
      <c r="K96" s="1" t="e">
        <f>IF(ISBLANK(D96),0,VLOOKUP(D96,LUTs!$A$6:$B$8,2))</f>
        <v>#N/A</v>
      </c>
      <c r="L96" s="1" t="e">
        <f>IF(ISBLANK(E96),0,VLOOKUP(E96,LUTs!$A$6:$B$8,2))</f>
        <v>#N/A</v>
      </c>
      <c r="M96" s="1" t="e">
        <f>IF(ISBLANK(F96),0,VLOOKUP(F96,LUTs!$A$6:$B$8,2))</f>
        <v>#N/A</v>
      </c>
      <c r="N96" s="1" t="e">
        <f>IF(ISBLANK(G96),0,VLOOKUP(G96,LUTs!$A$6:$B$8,2))</f>
        <v>#N/A</v>
      </c>
    </row>
    <row r="97" spans="1:14" ht="12.75">
      <c r="A97" s="6" t="str">
        <f>IF(ISBLANK(Responses!A97), "", Responses!A97)</f>
        <v/>
      </c>
      <c r="B97" s="6" t="str">
        <f>IF(ISBLANK(Responses!B97), "", Responses!B97)</f>
        <v/>
      </c>
      <c r="C97" s="6" t="str">
        <f>IF(ISBLANK(Responses!AQ97), "", Responses!AQ97)</f>
        <v/>
      </c>
      <c r="D97" s="6" t="str">
        <f>IF(ISBLANK(Responses!AR97), "", Responses!AR97)</f>
        <v/>
      </c>
      <c r="E97" s="6" t="str">
        <f>IF(ISBLANK(Responses!AS97), "", Responses!AS97)</f>
        <v/>
      </c>
      <c r="F97" s="6" t="str">
        <f>IF(ISBLANK(Responses!AT97), "", Responses!AT97)</f>
        <v/>
      </c>
      <c r="G97" s="6" t="str">
        <f>IF(ISBLANK(Responses!AU97), "", Responses!AU97)</f>
        <v/>
      </c>
      <c r="H97" s="8" t="e">
        <f t="shared" si="0"/>
        <v>#N/A</v>
      </c>
      <c r="I97" s="1" t="e">
        <f t="shared" si="1"/>
        <v>#N/A</v>
      </c>
      <c r="J97" s="1" t="e">
        <f>IF(ISBLANK(C97),0,VLOOKUP(C97,LUTs!$A$6:$B$8,2))</f>
        <v>#N/A</v>
      </c>
      <c r="K97" s="1" t="e">
        <f>IF(ISBLANK(D97),0,VLOOKUP(D97,LUTs!$A$6:$B$8,2))</f>
        <v>#N/A</v>
      </c>
      <c r="L97" s="1" t="e">
        <f>IF(ISBLANK(E97),0,VLOOKUP(E97,LUTs!$A$6:$B$8,2))</f>
        <v>#N/A</v>
      </c>
      <c r="M97" s="1" t="e">
        <f>IF(ISBLANK(F97),0,VLOOKUP(F97,LUTs!$A$6:$B$8,2))</f>
        <v>#N/A</v>
      </c>
      <c r="N97" s="1" t="e">
        <f>IF(ISBLANK(G97),0,VLOOKUP(G97,LUTs!$A$6:$B$8,2))</f>
        <v>#N/A</v>
      </c>
    </row>
    <row r="98" spans="1:14" ht="12.75">
      <c r="A98" s="6" t="str">
        <f>IF(ISBLANK(Responses!A98), "", Responses!A98)</f>
        <v/>
      </c>
      <c r="B98" s="6" t="str">
        <f>IF(ISBLANK(Responses!B98), "", Responses!B98)</f>
        <v/>
      </c>
      <c r="C98" s="6" t="str">
        <f>IF(ISBLANK(Responses!AQ98), "", Responses!AQ98)</f>
        <v/>
      </c>
      <c r="D98" s="6" t="str">
        <f>IF(ISBLANK(Responses!AR98), "", Responses!AR98)</f>
        <v/>
      </c>
      <c r="E98" s="6" t="str">
        <f>IF(ISBLANK(Responses!AS98), "", Responses!AS98)</f>
        <v/>
      </c>
      <c r="F98" s="6" t="str">
        <f>IF(ISBLANK(Responses!AT98), "", Responses!AT98)</f>
        <v/>
      </c>
      <c r="G98" s="6" t="str">
        <f>IF(ISBLANK(Responses!AU98), "", Responses!AU98)</f>
        <v/>
      </c>
      <c r="H98" s="8" t="e">
        <f t="shared" si="0"/>
        <v>#N/A</v>
      </c>
      <c r="I98" s="1" t="e">
        <f t="shared" si="1"/>
        <v>#N/A</v>
      </c>
      <c r="J98" s="1" t="e">
        <f>IF(ISBLANK(C98),0,VLOOKUP(C98,LUTs!$A$6:$B$8,2))</f>
        <v>#N/A</v>
      </c>
      <c r="K98" s="1" t="e">
        <f>IF(ISBLANK(D98),0,VLOOKUP(D98,LUTs!$A$6:$B$8,2))</f>
        <v>#N/A</v>
      </c>
      <c r="L98" s="1" t="e">
        <f>IF(ISBLANK(E98),0,VLOOKUP(E98,LUTs!$A$6:$B$8,2))</f>
        <v>#N/A</v>
      </c>
      <c r="M98" s="1" t="e">
        <f>IF(ISBLANK(F98),0,VLOOKUP(F98,LUTs!$A$6:$B$8,2))</f>
        <v>#N/A</v>
      </c>
      <c r="N98" s="1" t="e">
        <f>IF(ISBLANK(G98),0,VLOOKUP(G98,LUTs!$A$6:$B$8,2))</f>
        <v>#N/A</v>
      </c>
    </row>
    <row r="99" spans="1:14" ht="12.75">
      <c r="A99" s="6" t="str">
        <f>IF(ISBLANK(Responses!A99), "", Responses!A99)</f>
        <v/>
      </c>
      <c r="B99" s="6" t="str">
        <f>IF(ISBLANK(Responses!B99), "", Responses!B99)</f>
        <v/>
      </c>
      <c r="C99" s="6" t="str">
        <f>IF(ISBLANK(Responses!AQ99), "", Responses!AQ99)</f>
        <v/>
      </c>
      <c r="D99" s="6" t="str">
        <f>IF(ISBLANK(Responses!AR99), "", Responses!AR99)</f>
        <v/>
      </c>
      <c r="E99" s="6" t="str">
        <f>IF(ISBLANK(Responses!AS99), "", Responses!AS99)</f>
        <v/>
      </c>
      <c r="F99" s="6" t="str">
        <f>IF(ISBLANK(Responses!AT99), "", Responses!AT99)</f>
        <v/>
      </c>
      <c r="G99" s="6" t="str">
        <f>IF(ISBLANK(Responses!AU99), "", Responses!AU99)</f>
        <v/>
      </c>
      <c r="H99" s="8" t="e">
        <f t="shared" si="0"/>
        <v>#N/A</v>
      </c>
      <c r="I99" s="1" t="e">
        <f t="shared" si="1"/>
        <v>#N/A</v>
      </c>
      <c r="J99" s="1" t="e">
        <f>IF(ISBLANK(C99),0,VLOOKUP(C99,LUTs!$A$6:$B$8,2))</f>
        <v>#N/A</v>
      </c>
      <c r="K99" s="1" t="e">
        <f>IF(ISBLANK(D99),0,VLOOKUP(D99,LUTs!$A$6:$B$8,2))</f>
        <v>#N/A</v>
      </c>
      <c r="L99" s="1" t="e">
        <f>IF(ISBLANK(E99),0,VLOOKUP(E99,LUTs!$A$6:$B$8,2))</f>
        <v>#N/A</v>
      </c>
      <c r="M99" s="1" t="e">
        <f>IF(ISBLANK(F99),0,VLOOKUP(F99,LUTs!$A$6:$B$8,2))</f>
        <v>#N/A</v>
      </c>
      <c r="N99" s="1" t="e">
        <f>IF(ISBLANK(G99),0,VLOOKUP(G99,LUTs!$A$6:$B$8,2))</f>
        <v>#N/A</v>
      </c>
    </row>
    <row r="100" spans="1:14" ht="12.75">
      <c r="A100" s="6" t="str">
        <f>IF(ISBLANK(Responses!A100), "", Responses!A100)</f>
        <v/>
      </c>
      <c r="B100" s="6" t="str">
        <f>IF(ISBLANK(Responses!B100), "", Responses!B100)</f>
        <v/>
      </c>
      <c r="C100" s="6" t="str">
        <f>IF(ISBLANK(Responses!AQ100), "", Responses!AQ100)</f>
        <v/>
      </c>
      <c r="D100" s="6" t="str">
        <f>IF(ISBLANK(Responses!AR100), "", Responses!AR100)</f>
        <v/>
      </c>
      <c r="E100" s="6" t="str">
        <f>IF(ISBLANK(Responses!AS100), "", Responses!AS100)</f>
        <v/>
      </c>
      <c r="F100" s="6" t="str">
        <f>IF(ISBLANK(Responses!AT100), "", Responses!AT100)</f>
        <v/>
      </c>
      <c r="G100" s="6" t="str">
        <f>IF(ISBLANK(Responses!AU100), "", Responses!AU100)</f>
        <v/>
      </c>
      <c r="H100" s="8" t="e">
        <f t="shared" si="0"/>
        <v>#N/A</v>
      </c>
      <c r="I100" s="1" t="e">
        <f t="shared" si="1"/>
        <v>#N/A</v>
      </c>
      <c r="J100" s="1" t="e">
        <f>IF(ISBLANK(C100),0,VLOOKUP(C100,LUTs!$A$6:$B$8,2))</f>
        <v>#N/A</v>
      </c>
      <c r="K100" s="1" t="e">
        <f>IF(ISBLANK(D100),0,VLOOKUP(D100,LUTs!$A$6:$B$8,2))</f>
        <v>#N/A</v>
      </c>
      <c r="L100" s="1" t="e">
        <f>IF(ISBLANK(E100),0,VLOOKUP(E100,LUTs!$A$6:$B$8,2))</f>
        <v>#N/A</v>
      </c>
      <c r="M100" s="1" t="e">
        <f>IF(ISBLANK(F100),0,VLOOKUP(F100,LUTs!$A$6:$B$8,2))</f>
        <v>#N/A</v>
      </c>
      <c r="N100" s="1" t="e">
        <f>IF(ISBLANK(G100),0,VLOOKUP(G100,LUTs!$A$6:$B$8,2))</f>
        <v>#N/A</v>
      </c>
    </row>
    <row r="101" spans="1:14" ht="12.75">
      <c r="A101" s="6" t="str">
        <f>IF(ISBLANK(Responses!A101), "", Responses!A101)</f>
        <v/>
      </c>
      <c r="B101" s="6" t="str">
        <f>IF(ISBLANK(Responses!B101), "", Responses!B101)</f>
        <v/>
      </c>
      <c r="C101" s="6" t="str">
        <f>IF(ISBLANK(Responses!AQ101), "", Responses!AQ101)</f>
        <v/>
      </c>
      <c r="D101" s="6" t="str">
        <f>IF(ISBLANK(Responses!AR101), "", Responses!AR101)</f>
        <v/>
      </c>
      <c r="E101" s="6" t="str">
        <f>IF(ISBLANK(Responses!AS101), "", Responses!AS101)</f>
        <v/>
      </c>
      <c r="F101" s="6" t="str">
        <f>IF(ISBLANK(Responses!AT101), "", Responses!AT101)</f>
        <v/>
      </c>
      <c r="G101" s="6" t="str">
        <f>IF(ISBLANK(Responses!AU101), "", Responses!AU101)</f>
        <v/>
      </c>
      <c r="H101" s="8" t="e">
        <f t="shared" si="0"/>
        <v>#N/A</v>
      </c>
      <c r="I101" s="1" t="e">
        <f t="shared" si="1"/>
        <v>#N/A</v>
      </c>
      <c r="J101" s="1" t="e">
        <f>IF(ISBLANK(C101),0,VLOOKUP(C101,LUTs!$A$6:$B$8,2))</f>
        <v>#N/A</v>
      </c>
      <c r="K101" s="1" t="e">
        <f>IF(ISBLANK(D101),0,VLOOKUP(D101,LUTs!$A$6:$B$8,2))</f>
        <v>#N/A</v>
      </c>
      <c r="L101" s="1" t="e">
        <f>IF(ISBLANK(E101),0,VLOOKUP(E101,LUTs!$A$6:$B$8,2))</f>
        <v>#N/A</v>
      </c>
      <c r="M101" s="1" t="e">
        <f>IF(ISBLANK(F101),0,VLOOKUP(F101,LUTs!$A$6:$B$8,2))</f>
        <v>#N/A</v>
      </c>
      <c r="N101" s="1" t="e">
        <f>IF(ISBLANK(G101),0,VLOOKUP(G101,LUTs!$A$6:$B$8,2))</f>
        <v>#N/A</v>
      </c>
    </row>
    <row r="102" spans="1:14" ht="12.75">
      <c r="A102" s="6" t="str">
        <f>IF(ISBLANK(Responses!A102), "", Responses!A102)</f>
        <v/>
      </c>
      <c r="B102" s="6" t="str">
        <f>IF(ISBLANK(Responses!B102), "", Responses!B102)</f>
        <v/>
      </c>
      <c r="C102" s="6" t="str">
        <f>IF(ISBLANK(Responses!AQ102), "", Responses!AQ102)</f>
        <v/>
      </c>
      <c r="D102" s="6" t="str">
        <f>IF(ISBLANK(Responses!AR102), "", Responses!AR102)</f>
        <v/>
      </c>
      <c r="E102" s="6" t="str">
        <f>IF(ISBLANK(Responses!AS102), "", Responses!AS102)</f>
        <v/>
      </c>
      <c r="F102" s="6" t="str">
        <f>IF(ISBLANK(Responses!AT102), "", Responses!AT102)</f>
        <v/>
      </c>
      <c r="G102" s="6" t="str">
        <f>IF(ISBLANK(Responses!AU102), "", Responses!AU102)</f>
        <v/>
      </c>
      <c r="H102" s="8" t="e">
        <f t="shared" si="0"/>
        <v>#N/A</v>
      </c>
      <c r="I102" s="1" t="e">
        <f t="shared" si="1"/>
        <v>#N/A</v>
      </c>
      <c r="J102" s="1" t="e">
        <f>IF(ISBLANK(C102),0,VLOOKUP(C102,LUTs!$A$6:$B$8,2))</f>
        <v>#N/A</v>
      </c>
      <c r="K102" s="1" t="e">
        <f>IF(ISBLANK(D102),0,VLOOKUP(D102,LUTs!$A$6:$B$8,2))</f>
        <v>#N/A</v>
      </c>
      <c r="L102" s="1" t="e">
        <f>IF(ISBLANK(E102),0,VLOOKUP(E102,LUTs!$A$6:$B$8,2))</f>
        <v>#N/A</v>
      </c>
      <c r="M102" s="1" t="e">
        <f>IF(ISBLANK(F102),0,VLOOKUP(F102,LUTs!$A$6:$B$8,2))</f>
        <v>#N/A</v>
      </c>
      <c r="N102" s="1" t="e">
        <f>IF(ISBLANK(G102),0,VLOOKUP(G102,LUTs!$A$6:$B$8,2))</f>
        <v>#N/A</v>
      </c>
    </row>
    <row r="103" spans="1:14" ht="12.75">
      <c r="A103" s="6" t="str">
        <f>IF(ISBLANK(Responses!A103), "", Responses!A103)</f>
        <v/>
      </c>
      <c r="B103" s="6" t="str">
        <f>IF(ISBLANK(Responses!B103), "", Responses!B103)</f>
        <v/>
      </c>
      <c r="C103" s="6" t="str">
        <f>IF(ISBLANK(Responses!AQ103), "", Responses!AQ103)</f>
        <v/>
      </c>
      <c r="D103" s="6" t="str">
        <f>IF(ISBLANK(Responses!AR103), "", Responses!AR103)</f>
        <v/>
      </c>
      <c r="E103" s="6" t="str">
        <f>IF(ISBLANK(Responses!AS103), "", Responses!AS103)</f>
        <v/>
      </c>
      <c r="F103" s="6" t="str">
        <f>IF(ISBLANK(Responses!AT103), "", Responses!AT103)</f>
        <v/>
      </c>
      <c r="G103" s="6" t="str">
        <f>IF(ISBLANK(Responses!AU103), "", Responses!AU103)</f>
        <v/>
      </c>
      <c r="H103" s="8" t="e">
        <f t="shared" si="0"/>
        <v>#N/A</v>
      </c>
      <c r="I103" s="1" t="e">
        <f t="shared" si="1"/>
        <v>#N/A</v>
      </c>
      <c r="J103" s="1" t="e">
        <f>IF(ISBLANK(C103),0,VLOOKUP(C103,LUTs!$A$6:$B$8,2))</f>
        <v>#N/A</v>
      </c>
      <c r="K103" s="1" t="e">
        <f>IF(ISBLANK(D103),0,VLOOKUP(D103,LUTs!$A$6:$B$8,2))</f>
        <v>#N/A</v>
      </c>
      <c r="L103" s="1" t="e">
        <f>IF(ISBLANK(E103),0,VLOOKUP(E103,LUTs!$A$6:$B$8,2))</f>
        <v>#N/A</v>
      </c>
      <c r="M103" s="1" t="e">
        <f>IF(ISBLANK(F103),0,VLOOKUP(F103,LUTs!$A$6:$B$8,2))</f>
        <v>#N/A</v>
      </c>
      <c r="N103" s="1" t="e">
        <f>IF(ISBLANK(G103),0,VLOOKUP(G103,LUTs!$A$6:$B$8,2))</f>
        <v>#N/A</v>
      </c>
    </row>
    <row r="104" spans="1:14" ht="12.75">
      <c r="A104" s="6" t="str">
        <f>IF(ISBLANK(Responses!A104), "", Responses!A104)</f>
        <v/>
      </c>
      <c r="B104" s="6" t="str">
        <f>IF(ISBLANK(Responses!B104), "", Responses!B104)</f>
        <v/>
      </c>
      <c r="C104" s="6" t="str">
        <f>IF(ISBLANK(Responses!AQ104), "", Responses!AQ104)</f>
        <v/>
      </c>
      <c r="D104" s="6" t="str">
        <f>IF(ISBLANK(Responses!AR104), "", Responses!AR104)</f>
        <v/>
      </c>
      <c r="E104" s="6" t="str">
        <f>IF(ISBLANK(Responses!AS104), "", Responses!AS104)</f>
        <v/>
      </c>
      <c r="F104" s="6" t="str">
        <f>IF(ISBLANK(Responses!AT104), "", Responses!AT104)</f>
        <v/>
      </c>
      <c r="G104" s="6" t="str">
        <f>IF(ISBLANK(Responses!AU104), "", Responses!AU104)</f>
        <v/>
      </c>
      <c r="H104" s="8" t="e">
        <f t="shared" si="0"/>
        <v>#N/A</v>
      </c>
      <c r="I104" s="1" t="e">
        <f t="shared" si="1"/>
        <v>#N/A</v>
      </c>
      <c r="J104" s="1" t="e">
        <f>IF(ISBLANK(C104),0,VLOOKUP(C104,LUTs!$A$6:$B$8,2))</f>
        <v>#N/A</v>
      </c>
      <c r="K104" s="1" t="e">
        <f>IF(ISBLANK(D104),0,VLOOKUP(D104,LUTs!$A$6:$B$8,2))</f>
        <v>#N/A</v>
      </c>
      <c r="L104" s="1" t="e">
        <f>IF(ISBLANK(E104),0,VLOOKUP(E104,LUTs!$A$6:$B$8,2))</f>
        <v>#N/A</v>
      </c>
      <c r="M104" s="1" t="e">
        <f>IF(ISBLANK(F104),0,VLOOKUP(F104,LUTs!$A$6:$B$8,2))</f>
        <v>#N/A</v>
      </c>
      <c r="N104" s="1" t="e">
        <f>IF(ISBLANK(G104),0,VLOOKUP(G104,LUTs!$A$6:$B$8,2))</f>
        <v>#N/A</v>
      </c>
    </row>
    <row r="105" spans="1:14" ht="12.75">
      <c r="A105" s="6" t="str">
        <f>IF(ISBLANK(Responses!A105), "", Responses!A105)</f>
        <v/>
      </c>
      <c r="B105" s="6" t="str">
        <f>IF(ISBLANK(Responses!B105), "", Responses!B105)</f>
        <v/>
      </c>
      <c r="C105" s="6" t="str">
        <f>IF(ISBLANK(Responses!AQ105), "", Responses!AQ105)</f>
        <v/>
      </c>
      <c r="D105" s="6" t="str">
        <f>IF(ISBLANK(Responses!AR105), "", Responses!AR105)</f>
        <v/>
      </c>
      <c r="E105" s="6" t="str">
        <f>IF(ISBLANK(Responses!AS105), "", Responses!AS105)</f>
        <v/>
      </c>
      <c r="F105" s="6" t="str">
        <f>IF(ISBLANK(Responses!AT105), "", Responses!AT105)</f>
        <v/>
      </c>
      <c r="G105" s="6" t="str">
        <f>IF(ISBLANK(Responses!AU105), "", Responses!AU105)</f>
        <v/>
      </c>
      <c r="H105" s="8" t="e">
        <f t="shared" si="0"/>
        <v>#N/A</v>
      </c>
      <c r="I105" s="1" t="e">
        <f t="shared" si="1"/>
        <v>#N/A</v>
      </c>
      <c r="J105" s="1" t="e">
        <f>IF(ISBLANK(C105),0,VLOOKUP(C105,LUTs!$A$6:$B$8,2))</f>
        <v>#N/A</v>
      </c>
      <c r="K105" s="1" t="e">
        <f>IF(ISBLANK(D105),0,VLOOKUP(D105,LUTs!$A$6:$B$8,2))</f>
        <v>#N/A</v>
      </c>
      <c r="L105" s="1" t="e">
        <f>IF(ISBLANK(E105),0,VLOOKUP(E105,LUTs!$A$6:$B$8,2))</f>
        <v>#N/A</v>
      </c>
      <c r="M105" s="1" t="e">
        <f>IF(ISBLANK(F105),0,VLOOKUP(F105,LUTs!$A$6:$B$8,2))</f>
        <v>#N/A</v>
      </c>
      <c r="N105" s="1" t="e">
        <f>IF(ISBLANK(G105),0,VLOOKUP(G105,LUTs!$A$6:$B$8,2))</f>
        <v>#N/A</v>
      </c>
    </row>
    <row r="106" spans="1:14" ht="12.75">
      <c r="A106" s="6" t="str">
        <f>IF(ISBLANK(Responses!A106), "", Responses!A106)</f>
        <v/>
      </c>
      <c r="B106" s="6" t="str">
        <f>IF(ISBLANK(Responses!B106), "", Responses!B106)</f>
        <v/>
      </c>
      <c r="C106" s="6" t="str">
        <f>IF(ISBLANK(Responses!AQ106), "", Responses!AQ106)</f>
        <v/>
      </c>
      <c r="D106" s="6" t="str">
        <f>IF(ISBLANK(Responses!AR106), "", Responses!AR106)</f>
        <v/>
      </c>
      <c r="E106" s="6" t="str">
        <f>IF(ISBLANK(Responses!AS106), "", Responses!AS106)</f>
        <v/>
      </c>
      <c r="F106" s="6" t="str">
        <f>IF(ISBLANK(Responses!AT106), "", Responses!AT106)</f>
        <v/>
      </c>
      <c r="G106" s="6" t="str">
        <f>IF(ISBLANK(Responses!AU106), "", Responses!AU106)</f>
        <v/>
      </c>
      <c r="H106" s="8" t="e">
        <f t="shared" si="0"/>
        <v>#N/A</v>
      </c>
      <c r="I106" s="1" t="e">
        <f t="shared" si="1"/>
        <v>#N/A</v>
      </c>
      <c r="J106" s="1" t="e">
        <f>IF(ISBLANK(C106),0,VLOOKUP(C106,LUTs!$A$6:$B$8,2))</f>
        <v>#N/A</v>
      </c>
      <c r="K106" s="1" t="e">
        <f>IF(ISBLANK(D106),0,VLOOKUP(D106,LUTs!$A$6:$B$8,2))</f>
        <v>#N/A</v>
      </c>
      <c r="L106" s="1" t="e">
        <f>IF(ISBLANK(E106),0,VLOOKUP(E106,LUTs!$A$6:$B$8,2))</f>
        <v>#N/A</v>
      </c>
      <c r="M106" s="1" t="e">
        <f>IF(ISBLANK(F106),0,VLOOKUP(F106,LUTs!$A$6:$B$8,2))</f>
        <v>#N/A</v>
      </c>
      <c r="N106" s="1" t="e">
        <f>IF(ISBLANK(G106),0,VLOOKUP(G106,LUTs!$A$6:$B$8,2))</f>
        <v>#N/A</v>
      </c>
    </row>
    <row r="107" spans="1:14" ht="12.75">
      <c r="A107" s="6" t="str">
        <f>IF(ISBLANK(Responses!A107), "", Responses!A107)</f>
        <v/>
      </c>
      <c r="B107" s="6" t="str">
        <f>IF(ISBLANK(Responses!B107), "", Responses!B107)</f>
        <v/>
      </c>
      <c r="C107" s="6" t="str">
        <f>IF(ISBLANK(Responses!AQ107), "", Responses!AQ107)</f>
        <v/>
      </c>
      <c r="D107" s="6" t="str">
        <f>IF(ISBLANK(Responses!AR107), "", Responses!AR107)</f>
        <v/>
      </c>
      <c r="E107" s="6" t="str">
        <f>IF(ISBLANK(Responses!AS107), "", Responses!AS107)</f>
        <v/>
      </c>
      <c r="F107" s="6" t="str">
        <f>IF(ISBLANK(Responses!AT107), "", Responses!AT107)</f>
        <v/>
      </c>
      <c r="G107" s="6" t="str">
        <f>IF(ISBLANK(Responses!AU107), "", Responses!AU107)</f>
        <v/>
      </c>
      <c r="H107" s="8" t="e">
        <f t="shared" si="0"/>
        <v>#N/A</v>
      </c>
      <c r="I107" s="1" t="e">
        <f t="shared" si="1"/>
        <v>#N/A</v>
      </c>
      <c r="J107" s="1" t="e">
        <f>IF(ISBLANK(C107),0,VLOOKUP(C107,LUTs!$A$6:$B$8,2))</f>
        <v>#N/A</v>
      </c>
      <c r="K107" s="1" t="e">
        <f>IF(ISBLANK(D107),0,VLOOKUP(D107,LUTs!$A$6:$B$8,2))</f>
        <v>#N/A</v>
      </c>
      <c r="L107" s="1" t="e">
        <f>IF(ISBLANK(E107),0,VLOOKUP(E107,LUTs!$A$6:$B$8,2))</f>
        <v>#N/A</v>
      </c>
      <c r="M107" s="1" t="e">
        <f>IF(ISBLANK(F107),0,VLOOKUP(F107,LUTs!$A$6:$B$8,2))</f>
        <v>#N/A</v>
      </c>
      <c r="N107" s="1" t="e">
        <f>IF(ISBLANK(G107),0,VLOOKUP(G107,LUTs!$A$6:$B$8,2))</f>
        <v>#N/A</v>
      </c>
    </row>
    <row r="108" spans="1:14" ht="12.75">
      <c r="A108" s="6" t="str">
        <f>IF(ISBLANK(Responses!A108), "", Responses!A108)</f>
        <v/>
      </c>
      <c r="B108" s="6" t="str">
        <f>IF(ISBLANK(Responses!B108), "", Responses!B108)</f>
        <v/>
      </c>
      <c r="C108" s="6" t="str">
        <f>IF(ISBLANK(Responses!AQ108), "", Responses!AQ108)</f>
        <v/>
      </c>
      <c r="D108" s="6" t="str">
        <f>IF(ISBLANK(Responses!AR108), "", Responses!AR108)</f>
        <v/>
      </c>
      <c r="E108" s="6" t="str">
        <f>IF(ISBLANK(Responses!AS108), "", Responses!AS108)</f>
        <v/>
      </c>
      <c r="F108" s="6" t="str">
        <f>IF(ISBLANK(Responses!AT108), "", Responses!AT108)</f>
        <v/>
      </c>
      <c r="G108" s="6" t="str">
        <f>IF(ISBLANK(Responses!AU108), "", Responses!AU108)</f>
        <v/>
      </c>
      <c r="H108" s="8" t="e">
        <f t="shared" si="0"/>
        <v>#N/A</v>
      </c>
      <c r="I108" s="1" t="e">
        <f t="shared" si="1"/>
        <v>#N/A</v>
      </c>
      <c r="J108" s="1" t="e">
        <f>IF(ISBLANK(C108),0,VLOOKUP(C108,LUTs!$A$6:$B$8,2))</f>
        <v>#N/A</v>
      </c>
      <c r="K108" s="1" t="e">
        <f>IF(ISBLANK(D108),0,VLOOKUP(D108,LUTs!$A$6:$B$8,2))</f>
        <v>#N/A</v>
      </c>
      <c r="L108" s="1" t="e">
        <f>IF(ISBLANK(E108),0,VLOOKUP(E108,LUTs!$A$6:$B$8,2))</f>
        <v>#N/A</v>
      </c>
      <c r="M108" s="1" t="e">
        <f>IF(ISBLANK(F108),0,VLOOKUP(F108,LUTs!$A$6:$B$8,2))</f>
        <v>#N/A</v>
      </c>
      <c r="N108" s="1" t="e">
        <f>IF(ISBLANK(G108),0,VLOOKUP(G108,LUTs!$A$6:$B$8,2))</f>
        <v>#N/A</v>
      </c>
    </row>
    <row r="109" spans="1:14" ht="12.75">
      <c r="A109" s="6" t="str">
        <f>IF(ISBLANK(Responses!A109), "", Responses!A109)</f>
        <v/>
      </c>
      <c r="B109" s="6" t="str">
        <f>IF(ISBLANK(Responses!B109), "", Responses!B109)</f>
        <v/>
      </c>
      <c r="C109" s="6" t="str">
        <f>IF(ISBLANK(Responses!AQ109), "", Responses!AQ109)</f>
        <v/>
      </c>
      <c r="D109" s="6" t="str">
        <f>IF(ISBLANK(Responses!AR109), "", Responses!AR109)</f>
        <v/>
      </c>
      <c r="E109" s="6" t="str">
        <f>IF(ISBLANK(Responses!AS109), "", Responses!AS109)</f>
        <v/>
      </c>
      <c r="F109" s="6" t="str">
        <f>IF(ISBLANK(Responses!AT109), "", Responses!AT109)</f>
        <v/>
      </c>
      <c r="G109" s="6" t="str">
        <f>IF(ISBLANK(Responses!AU109), "", Responses!AU109)</f>
        <v/>
      </c>
      <c r="H109" s="8" t="e">
        <f t="shared" si="0"/>
        <v>#N/A</v>
      </c>
      <c r="I109" s="1" t="e">
        <f t="shared" si="1"/>
        <v>#N/A</v>
      </c>
      <c r="J109" s="1" t="e">
        <f>IF(ISBLANK(C109),0,VLOOKUP(C109,LUTs!$A$6:$B$8,2))</f>
        <v>#N/A</v>
      </c>
      <c r="K109" s="1" t="e">
        <f>IF(ISBLANK(D109),0,VLOOKUP(D109,LUTs!$A$6:$B$8,2))</f>
        <v>#N/A</v>
      </c>
      <c r="L109" s="1" t="e">
        <f>IF(ISBLANK(E109),0,VLOOKUP(E109,LUTs!$A$6:$B$8,2))</f>
        <v>#N/A</v>
      </c>
      <c r="M109" s="1" t="e">
        <f>IF(ISBLANK(F109),0,VLOOKUP(F109,LUTs!$A$6:$B$8,2))</f>
        <v>#N/A</v>
      </c>
      <c r="N109" s="1" t="e">
        <f>IF(ISBLANK(G109),0,VLOOKUP(G109,LUTs!$A$6:$B$8,2))</f>
        <v>#N/A</v>
      </c>
    </row>
    <row r="110" spans="1:14" ht="12.75">
      <c r="A110" s="6" t="str">
        <f>IF(ISBLANK(Responses!A110), "", Responses!A110)</f>
        <v/>
      </c>
      <c r="B110" s="6" t="str">
        <f>IF(ISBLANK(Responses!B110), "", Responses!B110)</f>
        <v/>
      </c>
      <c r="C110" s="6" t="str">
        <f>IF(ISBLANK(Responses!AQ110), "", Responses!AQ110)</f>
        <v/>
      </c>
      <c r="D110" s="6" t="str">
        <f>IF(ISBLANK(Responses!AR110), "", Responses!AR110)</f>
        <v/>
      </c>
      <c r="E110" s="6" t="str">
        <f>IF(ISBLANK(Responses!AS110), "", Responses!AS110)</f>
        <v/>
      </c>
      <c r="F110" s="6" t="str">
        <f>IF(ISBLANK(Responses!AT110), "", Responses!AT110)</f>
        <v/>
      </c>
      <c r="G110" s="6" t="str">
        <f>IF(ISBLANK(Responses!AU110), "", Responses!AU110)</f>
        <v/>
      </c>
    </row>
    <row r="111" spans="1:14" ht="12.75">
      <c r="A111" s="6" t="str">
        <f>IF(ISBLANK(Responses!A111), "", Responses!A111)</f>
        <v/>
      </c>
      <c r="B111" s="6" t="str">
        <f>IF(ISBLANK(Responses!B111), "", Responses!B111)</f>
        <v/>
      </c>
      <c r="C111" s="6" t="str">
        <f>IF(ISBLANK(Responses!AQ111), "", Responses!AQ111)</f>
        <v/>
      </c>
      <c r="D111" s="6" t="str">
        <f>IF(ISBLANK(Responses!AR111), "", Responses!AR111)</f>
        <v/>
      </c>
      <c r="E111" s="6" t="str">
        <f>IF(ISBLANK(Responses!AS111), "", Responses!AS111)</f>
        <v/>
      </c>
      <c r="F111" s="6" t="str">
        <f>IF(ISBLANK(Responses!AT111), "", Responses!AT111)</f>
        <v/>
      </c>
      <c r="G111" s="6" t="str">
        <f>IF(ISBLANK(Responses!AU111), "", Responses!AU111)</f>
        <v/>
      </c>
    </row>
    <row r="112" spans="1:14" ht="12.75">
      <c r="A112" s="6" t="str">
        <f>IF(ISBLANK(Responses!A112), "", Responses!A112)</f>
        <v/>
      </c>
      <c r="B112" s="6" t="str">
        <f>IF(ISBLANK(Responses!B112), "", Responses!B112)</f>
        <v/>
      </c>
      <c r="C112" s="6" t="str">
        <f>IF(ISBLANK(Responses!AQ112), "", Responses!AQ112)</f>
        <v/>
      </c>
      <c r="D112" s="6" t="str">
        <f>IF(ISBLANK(Responses!AR112), "", Responses!AR112)</f>
        <v/>
      </c>
      <c r="E112" s="6" t="str">
        <f>IF(ISBLANK(Responses!AS112), "", Responses!AS112)</f>
        <v/>
      </c>
      <c r="F112" s="6" t="str">
        <f>IF(ISBLANK(Responses!AT112), "", Responses!AT112)</f>
        <v/>
      </c>
      <c r="G112" s="6" t="str">
        <f>IF(ISBLANK(Responses!AU112), "", Responses!AU112)</f>
        <v/>
      </c>
    </row>
    <row r="113" spans="1:7" ht="12.75">
      <c r="A113" s="6" t="str">
        <f>IF(ISBLANK(Responses!A113), "", Responses!A113)</f>
        <v/>
      </c>
      <c r="B113" s="6" t="str">
        <f>IF(ISBLANK(Responses!B113), "", Responses!B113)</f>
        <v/>
      </c>
      <c r="C113" s="6" t="str">
        <f>IF(ISBLANK(Responses!AQ113), "", Responses!AQ113)</f>
        <v/>
      </c>
      <c r="D113" s="6" t="str">
        <f>IF(ISBLANK(Responses!AR113), "", Responses!AR113)</f>
        <v/>
      </c>
      <c r="E113" s="6" t="str">
        <f>IF(ISBLANK(Responses!AS113), "", Responses!AS113)</f>
        <v/>
      </c>
      <c r="F113" s="6" t="str">
        <f>IF(ISBLANK(Responses!AT113), "", Responses!AT113)</f>
        <v/>
      </c>
      <c r="G113" s="6" t="str">
        <f>IF(ISBLANK(Responses!AU113), "", Responses!AU113)</f>
        <v/>
      </c>
    </row>
    <row r="114" spans="1:7" ht="12.75">
      <c r="A114" s="6" t="str">
        <f>IF(ISBLANK(Responses!A114), "", Responses!A114)</f>
        <v/>
      </c>
      <c r="B114" s="6" t="str">
        <f>IF(ISBLANK(Responses!B114), "", Responses!B114)</f>
        <v/>
      </c>
      <c r="C114" s="6" t="str">
        <f>IF(ISBLANK(Responses!AQ114), "", Responses!AQ114)</f>
        <v/>
      </c>
      <c r="D114" s="6" t="str">
        <f>IF(ISBLANK(Responses!AR114), "", Responses!AR114)</f>
        <v/>
      </c>
      <c r="E114" s="6" t="str">
        <f>IF(ISBLANK(Responses!AS114), "", Responses!AS114)</f>
        <v/>
      </c>
      <c r="F114" s="6" t="str">
        <f>IF(ISBLANK(Responses!AT114), "", Responses!AT114)</f>
        <v/>
      </c>
      <c r="G114" s="6" t="str">
        <f>IF(ISBLANK(Responses!AU114), "", Responses!AU114)</f>
        <v/>
      </c>
    </row>
    <row r="115" spans="1:7" ht="12.75">
      <c r="A115" s="6" t="str">
        <f>IF(ISBLANK(Responses!A115), "", Responses!A115)</f>
        <v/>
      </c>
      <c r="B115" s="6" t="str">
        <f>IF(ISBLANK(Responses!B115), "", Responses!B115)</f>
        <v/>
      </c>
      <c r="C115" s="6" t="str">
        <f>IF(ISBLANK(Responses!AQ115), "", Responses!AQ115)</f>
        <v/>
      </c>
      <c r="D115" s="6" t="str">
        <f>IF(ISBLANK(Responses!AR115), "", Responses!AR115)</f>
        <v/>
      </c>
      <c r="E115" s="6" t="str">
        <f>IF(ISBLANK(Responses!AS115), "", Responses!AS115)</f>
        <v/>
      </c>
      <c r="F115" s="6" t="str">
        <f>IF(ISBLANK(Responses!AT115), "", Responses!AT115)</f>
        <v/>
      </c>
      <c r="G115" s="6" t="str">
        <f>IF(ISBLANK(Responses!AU115), "", Responses!AU115)</f>
        <v/>
      </c>
    </row>
    <row r="116" spans="1:7" ht="12.75">
      <c r="A116" s="6" t="str">
        <f>IF(ISBLANK(Responses!A116), "", Responses!A116)</f>
        <v/>
      </c>
      <c r="B116" s="6" t="str">
        <f>IF(ISBLANK(Responses!B116), "", Responses!B116)</f>
        <v/>
      </c>
      <c r="C116" s="6" t="str">
        <f>IF(ISBLANK(Responses!AQ116), "", Responses!AQ116)</f>
        <v/>
      </c>
      <c r="D116" s="6" t="str">
        <f>IF(ISBLANK(Responses!AR116), "", Responses!AR116)</f>
        <v/>
      </c>
      <c r="E116" s="6" t="str">
        <f>IF(ISBLANK(Responses!AS116), "", Responses!AS116)</f>
        <v/>
      </c>
      <c r="F116" s="6" t="str">
        <f>IF(ISBLANK(Responses!AT116), "", Responses!AT116)</f>
        <v/>
      </c>
      <c r="G116" s="6" t="str">
        <f>IF(ISBLANK(Responses!AU116), "", Responses!AU116)</f>
        <v/>
      </c>
    </row>
    <row r="117" spans="1:7" ht="12.75">
      <c r="A117" s="6" t="str">
        <f>IF(ISBLANK(Responses!A117), "", Responses!A117)</f>
        <v/>
      </c>
      <c r="B117" s="6" t="str">
        <f>IF(ISBLANK(Responses!B117), "", Responses!B117)</f>
        <v/>
      </c>
      <c r="C117" s="6" t="str">
        <f>IF(ISBLANK(Responses!AQ117), "", Responses!AQ117)</f>
        <v/>
      </c>
      <c r="D117" s="6" t="str">
        <f>IF(ISBLANK(Responses!AR117), "", Responses!AR117)</f>
        <v/>
      </c>
      <c r="E117" s="6" t="str">
        <f>IF(ISBLANK(Responses!AS117), "", Responses!AS117)</f>
        <v/>
      </c>
      <c r="F117" s="6" t="str">
        <f>IF(ISBLANK(Responses!AT117), "", Responses!AT117)</f>
        <v/>
      </c>
      <c r="G117" s="6" t="str">
        <f>IF(ISBLANK(Responses!AU117), "", Responses!AU117)</f>
        <v/>
      </c>
    </row>
    <row r="118" spans="1:7" ht="12.75">
      <c r="A118" s="6" t="str">
        <f>IF(ISBLANK(Responses!A118), "", Responses!A118)</f>
        <v/>
      </c>
      <c r="B118" s="6" t="str">
        <f>IF(ISBLANK(Responses!B118), "", Responses!B118)</f>
        <v/>
      </c>
      <c r="C118" s="6" t="str">
        <f>IF(ISBLANK(Responses!AQ118), "", Responses!AQ118)</f>
        <v/>
      </c>
      <c r="D118" s="6" t="str">
        <f>IF(ISBLANK(Responses!AR118), "", Responses!AR118)</f>
        <v/>
      </c>
      <c r="E118" s="6" t="str">
        <f>IF(ISBLANK(Responses!AS118), "", Responses!AS118)</f>
        <v/>
      </c>
      <c r="F118" s="6" t="str">
        <f>IF(ISBLANK(Responses!AT118), "", Responses!AT118)</f>
        <v/>
      </c>
      <c r="G118" s="6" t="str">
        <f>IF(ISBLANK(Responses!AU118), "", Responses!AU118)</f>
        <v/>
      </c>
    </row>
  </sheetData>
  <conditionalFormatting sqref="H2:H109">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outlinePr summaryBelow="0" summaryRight="0"/>
  </sheetPr>
  <dimension ref="A1:J1000"/>
  <sheetViews>
    <sheetView workbookViewId="0">
      <selection sqref="A1:B1"/>
    </sheetView>
  </sheetViews>
  <sheetFormatPr defaultColWidth="14.46484375" defaultRowHeight="15.75" customHeight="1"/>
  <sheetData>
    <row r="1" spans="1:10" ht="15.75" customHeight="1">
      <c r="A1" s="6" t="str">
        <f>IF(ISBLANK(Responses!A1), "", Responses!A1)</f>
        <v>Timestamp</v>
      </c>
      <c r="B1" s="6" t="str">
        <f>IF(ISBLANK(Responses!B1), "", Responses!B1)</f>
        <v>Sport Organization Name</v>
      </c>
      <c r="C1" s="6" t="str">
        <f>IF(ISBLANK(Responses!AV1), "", Responses!AV1)</f>
        <v>Is there an established mechanism for collaboration and coordination with the local public health and recreation / parks sectors in the instance that any new COVID-19 cases arise?</v>
      </c>
      <c r="D1" s="6" t="str">
        <f>IF(ISBLANK(Responses!AW1), "", Responses!AW1)</f>
        <v>Are there agreed, clear and easily understood processes in place for reporting to external multi-sectoral stakeholders (eg CPC, COC, OTP, NF etc ) and disseminating risk communication messages (Media)?</v>
      </c>
      <c r="E1" s="2" t="s">
        <v>172</v>
      </c>
      <c r="F1" s="2" t="s">
        <v>173</v>
      </c>
      <c r="G1" s="2">
        <v>2</v>
      </c>
      <c r="H1" s="2">
        <v>2</v>
      </c>
      <c r="J1" s="2" t="s">
        <v>174</v>
      </c>
    </row>
    <row r="2" spans="1:10" ht="15.75" customHeight="1">
      <c r="A2" s="6" t="str">
        <f>IF(ISBLANK(Responses!A2), "", Responses!A2)</f>
        <v/>
      </c>
      <c r="B2" s="6" t="str">
        <f>IF(ISBLANK(Responses!B2), "", Responses!B2)</f>
        <v/>
      </c>
      <c r="C2" s="6" t="str">
        <f>IF(ISBLANK(Responses!AV2), "", Responses!AV2)</f>
        <v/>
      </c>
      <c r="D2" s="6" t="str">
        <f>IF(ISBLANK(Responses!AW2), "", Responses!AW2)</f>
        <v/>
      </c>
      <c r="E2" s="8" t="e">
        <f t="shared" ref="E2:E1000" si="0">F2/(2*SUM(G$1:H$1))</f>
        <v>#N/A</v>
      </c>
      <c r="F2" s="1" t="e">
        <f t="shared" ref="F2:F109" si="1">SUM(G2*G$1,H2*H$1)</f>
        <v>#N/A</v>
      </c>
      <c r="G2" s="1" t="e">
        <f>IF(ISBLANK(C2),0,VLOOKUP(C2,LUTs!$A$6:$B$8,2))</f>
        <v>#N/A</v>
      </c>
      <c r="H2" s="1" t="e">
        <f>IF(ISBLANK(D2),0,VLOOKUP(D2,LUTs!$A$6:$B$8,2))</f>
        <v>#N/A</v>
      </c>
      <c r="J2" s="1">
        <f>SUM(G1:H1)*2</f>
        <v>8</v>
      </c>
    </row>
    <row r="3" spans="1:10" ht="15.75" customHeight="1">
      <c r="A3" s="6" t="str">
        <f>IF(ISBLANK(Responses!A3), "", Responses!A3)</f>
        <v/>
      </c>
      <c r="B3" s="6" t="str">
        <f>IF(ISBLANK(Responses!B3), "", Responses!B3)</f>
        <v/>
      </c>
      <c r="C3" s="6" t="str">
        <f>IF(ISBLANK(Responses!AV3), "", Responses!AV3)</f>
        <v/>
      </c>
      <c r="D3" s="6" t="str">
        <f>IF(ISBLANK(Responses!AW3), "", Responses!AW3)</f>
        <v/>
      </c>
      <c r="E3" s="8" t="e">
        <f t="shared" si="0"/>
        <v>#N/A</v>
      </c>
      <c r="F3" s="1" t="e">
        <f t="shared" si="1"/>
        <v>#N/A</v>
      </c>
      <c r="G3" s="1" t="e">
        <f>IF(ISBLANK(C3),0,VLOOKUP(C3,LUTs!$A$6:$B$8,2))</f>
        <v>#N/A</v>
      </c>
      <c r="H3" s="1" t="e">
        <f>IF(ISBLANK(D3),0,VLOOKUP(D3,LUTs!$A$6:$B$8,2))</f>
        <v>#N/A</v>
      </c>
    </row>
    <row r="4" spans="1:10" ht="15.75" customHeight="1">
      <c r="A4" s="6" t="str">
        <f>IF(ISBLANK(Responses!A4), "", Responses!A4)</f>
        <v/>
      </c>
      <c r="B4" s="6" t="str">
        <f>IF(ISBLANK(Responses!B4), "", Responses!B4)</f>
        <v/>
      </c>
      <c r="C4" s="6" t="str">
        <f>IF(ISBLANK(Responses!AV4), "", Responses!AV4)</f>
        <v/>
      </c>
      <c r="D4" s="6" t="str">
        <f>IF(ISBLANK(Responses!AW4), "", Responses!AW4)</f>
        <v/>
      </c>
      <c r="E4" s="8" t="e">
        <f t="shared" si="0"/>
        <v>#N/A</v>
      </c>
      <c r="F4" s="1" t="e">
        <f t="shared" si="1"/>
        <v>#N/A</v>
      </c>
      <c r="G4" s="1" t="e">
        <f>IF(ISBLANK(C4),0,VLOOKUP(C4,LUTs!$A$6:$B$8,2))</f>
        <v>#N/A</v>
      </c>
      <c r="H4" s="1" t="e">
        <f>IF(ISBLANK(D4),0,VLOOKUP(D4,LUTs!$A$6:$B$8,2))</f>
        <v>#N/A</v>
      </c>
    </row>
    <row r="5" spans="1:10" ht="15.75" customHeight="1">
      <c r="A5" s="6" t="str">
        <f>IF(ISBLANK(Responses!A5), "", Responses!A5)</f>
        <v/>
      </c>
      <c r="B5" s="6" t="str">
        <f>IF(ISBLANK(Responses!B5), "", Responses!B5)</f>
        <v/>
      </c>
      <c r="C5" s="6" t="str">
        <f>IF(ISBLANK(Responses!AV5), "", Responses!AV5)</f>
        <v/>
      </c>
      <c r="D5" s="6" t="str">
        <f>IF(ISBLANK(Responses!AW5), "", Responses!AW5)</f>
        <v/>
      </c>
      <c r="E5" s="8" t="e">
        <f t="shared" si="0"/>
        <v>#N/A</v>
      </c>
      <c r="F5" s="1" t="e">
        <f t="shared" si="1"/>
        <v>#N/A</v>
      </c>
      <c r="G5" s="1" t="e">
        <f>IF(ISBLANK(C5),0,VLOOKUP(C5,LUTs!$A$6:$B$8,2))</f>
        <v>#N/A</v>
      </c>
      <c r="H5" s="1" t="e">
        <f>IF(ISBLANK(D5),0,VLOOKUP(D5,LUTs!$A$6:$B$8,2))</f>
        <v>#N/A</v>
      </c>
    </row>
    <row r="6" spans="1:10" ht="15.75" customHeight="1">
      <c r="A6" s="6" t="str">
        <f>IF(ISBLANK(Responses!A6), "", Responses!A6)</f>
        <v/>
      </c>
      <c r="B6" s="6" t="str">
        <f>IF(ISBLANK(Responses!B6), "", Responses!B6)</f>
        <v/>
      </c>
      <c r="C6" s="6" t="str">
        <f>IF(ISBLANK(Responses!AV6), "", Responses!AV6)</f>
        <v/>
      </c>
      <c r="D6" s="6" t="str">
        <f>IF(ISBLANK(Responses!AW6), "", Responses!AW6)</f>
        <v/>
      </c>
      <c r="E6" s="8" t="e">
        <f t="shared" si="0"/>
        <v>#N/A</v>
      </c>
      <c r="F6" s="1" t="e">
        <f t="shared" si="1"/>
        <v>#N/A</v>
      </c>
      <c r="G6" s="1" t="e">
        <f>IF(ISBLANK(C6),0,VLOOKUP(C6,LUTs!$A$6:$B$8,2))</f>
        <v>#N/A</v>
      </c>
      <c r="H6" s="1" t="e">
        <f>IF(ISBLANK(D6),0,VLOOKUP(D6,LUTs!$A$6:$B$8,2))</f>
        <v>#N/A</v>
      </c>
    </row>
    <row r="7" spans="1:10" ht="15.75" customHeight="1">
      <c r="A7" s="6" t="str">
        <f>IF(ISBLANK(Responses!A7), "", Responses!A7)</f>
        <v/>
      </c>
      <c r="B7" s="6" t="str">
        <f>IF(ISBLANK(Responses!B7), "", Responses!B7)</f>
        <v/>
      </c>
      <c r="C7" s="6" t="str">
        <f>IF(ISBLANK(Responses!AV7), "", Responses!AV7)</f>
        <v/>
      </c>
      <c r="D7" s="6" t="str">
        <f>IF(ISBLANK(Responses!AW7), "", Responses!AW7)</f>
        <v/>
      </c>
      <c r="E7" s="8" t="e">
        <f t="shared" si="0"/>
        <v>#N/A</v>
      </c>
      <c r="F7" s="1" t="e">
        <f t="shared" si="1"/>
        <v>#N/A</v>
      </c>
      <c r="G7" s="1" t="e">
        <f>IF(ISBLANK(C7),0,VLOOKUP(C7,LUTs!$A$6:$B$8,2))</f>
        <v>#N/A</v>
      </c>
      <c r="H7" s="1" t="e">
        <f>IF(ISBLANK(D7),0,VLOOKUP(D7,LUTs!$A$6:$B$8,2))</f>
        <v>#N/A</v>
      </c>
    </row>
    <row r="8" spans="1:10" ht="15.75" customHeight="1">
      <c r="A8" s="6" t="str">
        <f>IF(ISBLANK(Responses!A8), "", Responses!A8)</f>
        <v/>
      </c>
      <c r="B8" s="6" t="str">
        <f>IF(ISBLANK(Responses!B8), "", Responses!B8)</f>
        <v/>
      </c>
      <c r="C8" s="6" t="str">
        <f>IF(ISBLANK(Responses!AV8), "", Responses!AV8)</f>
        <v/>
      </c>
      <c r="D8" s="6" t="str">
        <f>IF(ISBLANK(Responses!AW8), "", Responses!AW8)</f>
        <v/>
      </c>
      <c r="E8" s="8" t="e">
        <f t="shared" si="0"/>
        <v>#N/A</v>
      </c>
      <c r="F8" s="1" t="e">
        <f t="shared" si="1"/>
        <v>#N/A</v>
      </c>
      <c r="G8" s="1" t="e">
        <f>IF(ISBLANK(C8),0,VLOOKUP(C8,LUTs!$A$6:$B$8,2))</f>
        <v>#N/A</v>
      </c>
      <c r="H8" s="1" t="e">
        <f>IF(ISBLANK(D8),0,VLOOKUP(D8,LUTs!$A$6:$B$8,2))</f>
        <v>#N/A</v>
      </c>
    </row>
    <row r="9" spans="1:10" ht="15.75" customHeight="1">
      <c r="A9" s="6" t="str">
        <f>IF(ISBLANK(Responses!A9), "", Responses!A9)</f>
        <v/>
      </c>
      <c r="B9" s="6" t="str">
        <f>IF(ISBLANK(Responses!B9), "", Responses!B9)</f>
        <v/>
      </c>
      <c r="C9" s="6" t="str">
        <f>IF(ISBLANK(Responses!AV9), "", Responses!AV9)</f>
        <v/>
      </c>
      <c r="D9" s="6" t="str">
        <f>IF(ISBLANK(Responses!AW9), "", Responses!AW9)</f>
        <v/>
      </c>
      <c r="E9" s="8" t="e">
        <f t="shared" si="0"/>
        <v>#N/A</v>
      </c>
      <c r="F9" s="1" t="e">
        <f t="shared" si="1"/>
        <v>#N/A</v>
      </c>
      <c r="G9" s="1" t="e">
        <f>IF(ISBLANK(C9),0,VLOOKUP(C9,LUTs!$A$6:$B$8,2))</f>
        <v>#N/A</v>
      </c>
      <c r="H9" s="1" t="e">
        <f>IF(ISBLANK(D9),0,VLOOKUP(D9,LUTs!$A$6:$B$8,2))</f>
        <v>#N/A</v>
      </c>
    </row>
    <row r="10" spans="1:10" ht="15.75" customHeight="1">
      <c r="A10" s="6" t="str">
        <f>IF(ISBLANK(Responses!A10), "", Responses!A10)</f>
        <v/>
      </c>
      <c r="B10" s="6" t="str">
        <f>IF(ISBLANK(Responses!B10), "", Responses!B10)</f>
        <v/>
      </c>
      <c r="C10" s="6" t="str">
        <f>IF(ISBLANK(Responses!AV10), "", Responses!AV10)</f>
        <v/>
      </c>
      <c r="D10" s="6" t="str">
        <f>IF(ISBLANK(Responses!AW10), "", Responses!AW10)</f>
        <v/>
      </c>
      <c r="E10" s="8" t="e">
        <f t="shared" si="0"/>
        <v>#N/A</v>
      </c>
      <c r="F10" s="1" t="e">
        <f t="shared" si="1"/>
        <v>#N/A</v>
      </c>
      <c r="G10" s="1" t="e">
        <f>IF(ISBLANK(C10),0,VLOOKUP(C10,LUTs!$A$6:$B$8,2))</f>
        <v>#N/A</v>
      </c>
      <c r="H10" s="1" t="e">
        <f>IF(ISBLANK(D10),0,VLOOKUP(D10,LUTs!$A$6:$B$8,2))</f>
        <v>#N/A</v>
      </c>
    </row>
    <row r="11" spans="1:10" ht="15.75" customHeight="1">
      <c r="A11" s="6" t="str">
        <f>IF(ISBLANK(Responses!A11), "", Responses!A11)</f>
        <v/>
      </c>
      <c r="B11" s="6" t="str">
        <f>IF(ISBLANK(Responses!B11), "", Responses!B11)</f>
        <v/>
      </c>
      <c r="C11" s="6" t="str">
        <f>IF(ISBLANK(Responses!AV11), "", Responses!AV11)</f>
        <v/>
      </c>
      <c r="D11" s="6" t="str">
        <f>IF(ISBLANK(Responses!AW11), "", Responses!AW11)</f>
        <v/>
      </c>
      <c r="E11" s="8" t="e">
        <f t="shared" si="0"/>
        <v>#N/A</v>
      </c>
      <c r="F11" s="1" t="e">
        <f t="shared" si="1"/>
        <v>#N/A</v>
      </c>
      <c r="G11" s="1" t="e">
        <f>IF(ISBLANK(C11),0,VLOOKUP(C11,LUTs!$A$6:$B$8,2))</f>
        <v>#N/A</v>
      </c>
      <c r="H11" s="1" t="e">
        <f>IF(ISBLANK(D11),0,VLOOKUP(D11,LUTs!$A$6:$B$8,2))</f>
        <v>#N/A</v>
      </c>
    </row>
    <row r="12" spans="1:10" ht="15.75" customHeight="1">
      <c r="A12" s="6" t="str">
        <f>IF(ISBLANK(Responses!A12), "", Responses!A12)</f>
        <v/>
      </c>
      <c r="B12" s="6" t="str">
        <f>IF(ISBLANK(Responses!B12), "", Responses!B12)</f>
        <v/>
      </c>
      <c r="C12" s="6" t="str">
        <f>IF(ISBLANK(Responses!AV12), "", Responses!AV12)</f>
        <v/>
      </c>
      <c r="D12" s="6" t="str">
        <f>IF(ISBLANK(Responses!AW12), "", Responses!AW12)</f>
        <v/>
      </c>
      <c r="E12" s="8" t="e">
        <f t="shared" si="0"/>
        <v>#N/A</v>
      </c>
      <c r="F12" s="1" t="e">
        <f t="shared" si="1"/>
        <v>#N/A</v>
      </c>
      <c r="G12" s="1" t="e">
        <f>IF(ISBLANK(C12),0,VLOOKUP(C12,LUTs!$A$6:$B$8,2))</f>
        <v>#N/A</v>
      </c>
      <c r="H12" s="1" t="e">
        <f>IF(ISBLANK(D12),0,VLOOKUP(D12,LUTs!$A$6:$B$8,2))</f>
        <v>#N/A</v>
      </c>
    </row>
    <row r="13" spans="1:10" ht="15.75" customHeight="1">
      <c r="A13" s="6" t="str">
        <f>IF(ISBLANK(Responses!A13), "", Responses!A13)</f>
        <v/>
      </c>
      <c r="B13" s="6" t="str">
        <f>IF(ISBLANK(Responses!B13), "", Responses!B13)</f>
        <v/>
      </c>
      <c r="C13" s="6" t="str">
        <f>IF(ISBLANK(Responses!AV13), "", Responses!AV13)</f>
        <v/>
      </c>
      <c r="D13" s="6" t="str">
        <f>IF(ISBLANK(Responses!AW13), "", Responses!AW13)</f>
        <v/>
      </c>
      <c r="E13" s="8" t="e">
        <f t="shared" si="0"/>
        <v>#N/A</v>
      </c>
      <c r="F13" s="1" t="e">
        <f t="shared" si="1"/>
        <v>#N/A</v>
      </c>
      <c r="G13" s="1" t="e">
        <f>IF(ISBLANK(C13),0,VLOOKUP(C13,LUTs!$A$6:$B$8,2))</f>
        <v>#N/A</v>
      </c>
      <c r="H13" s="1" t="e">
        <f>IF(ISBLANK(D13),0,VLOOKUP(D13,LUTs!$A$6:$B$8,2))</f>
        <v>#N/A</v>
      </c>
    </row>
    <row r="14" spans="1:10" ht="15.75" customHeight="1">
      <c r="A14" s="6" t="str">
        <f>IF(ISBLANK(Responses!A14), "", Responses!A14)</f>
        <v/>
      </c>
      <c r="B14" s="6" t="str">
        <f>IF(ISBLANK(Responses!B14), "", Responses!B14)</f>
        <v/>
      </c>
      <c r="C14" s="6" t="str">
        <f>IF(ISBLANK(Responses!AV14), "", Responses!AV14)</f>
        <v/>
      </c>
      <c r="D14" s="6" t="str">
        <f>IF(ISBLANK(Responses!AW14), "", Responses!AW14)</f>
        <v/>
      </c>
      <c r="E14" s="8" t="e">
        <f t="shared" si="0"/>
        <v>#N/A</v>
      </c>
      <c r="F14" s="1" t="e">
        <f t="shared" si="1"/>
        <v>#N/A</v>
      </c>
      <c r="G14" s="1" t="e">
        <f>IF(ISBLANK(C14),0,VLOOKUP(C14,LUTs!$A$6:$B$8,2))</f>
        <v>#N/A</v>
      </c>
      <c r="H14" s="1" t="e">
        <f>IF(ISBLANK(D14),0,VLOOKUP(D14,LUTs!$A$6:$B$8,2))</f>
        <v>#N/A</v>
      </c>
    </row>
    <row r="15" spans="1:10" ht="15.75" customHeight="1">
      <c r="A15" s="6" t="str">
        <f>IF(ISBLANK(Responses!A15), "", Responses!A15)</f>
        <v/>
      </c>
      <c r="B15" s="6" t="str">
        <f>IF(ISBLANK(Responses!B15), "", Responses!B15)</f>
        <v/>
      </c>
      <c r="C15" s="6" t="str">
        <f>IF(ISBLANK(Responses!AV15), "", Responses!AV15)</f>
        <v/>
      </c>
      <c r="D15" s="6" t="str">
        <f>IF(ISBLANK(Responses!AW15), "", Responses!AW15)</f>
        <v/>
      </c>
      <c r="E15" s="8" t="e">
        <f t="shared" si="0"/>
        <v>#N/A</v>
      </c>
      <c r="F15" s="1" t="e">
        <f t="shared" si="1"/>
        <v>#N/A</v>
      </c>
      <c r="G15" s="1" t="e">
        <f>IF(ISBLANK(C15),0,VLOOKUP(C15,LUTs!$A$6:$B$8,2))</f>
        <v>#N/A</v>
      </c>
      <c r="H15" s="1" t="e">
        <f>IF(ISBLANK(D15),0,VLOOKUP(D15,LUTs!$A$6:$B$8,2))</f>
        <v>#N/A</v>
      </c>
    </row>
    <row r="16" spans="1:10" ht="15.75" customHeight="1">
      <c r="A16" s="6" t="str">
        <f>IF(ISBLANK(Responses!A16), "", Responses!A16)</f>
        <v/>
      </c>
      <c r="B16" s="6" t="str">
        <f>IF(ISBLANK(Responses!B16), "", Responses!B16)</f>
        <v/>
      </c>
      <c r="C16" s="6" t="str">
        <f>IF(ISBLANK(Responses!AV16), "", Responses!AV16)</f>
        <v/>
      </c>
      <c r="D16" s="6" t="str">
        <f>IF(ISBLANK(Responses!AW16), "", Responses!AW16)</f>
        <v/>
      </c>
      <c r="E16" s="8" t="e">
        <f t="shared" si="0"/>
        <v>#N/A</v>
      </c>
      <c r="F16" s="1" t="e">
        <f t="shared" si="1"/>
        <v>#N/A</v>
      </c>
      <c r="G16" s="1" t="e">
        <f>IF(ISBLANK(C16),0,VLOOKUP(C16,LUTs!$A$6:$B$8,2))</f>
        <v>#N/A</v>
      </c>
      <c r="H16" s="1" t="e">
        <f>IF(ISBLANK(D16),0,VLOOKUP(D16,LUTs!$A$6:$B$8,2))</f>
        <v>#N/A</v>
      </c>
    </row>
    <row r="17" spans="1:8" ht="15.75" customHeight="1">
      <c r="A17" s="6" t="str">
        <f>IF(ISBLANK(Responses!A17), "", Responses!A17)</f>
        <v/>
      </c>
      <c r="B17" s="6" t="str">
        <f>IF(ISBLANK(Responses!B17), "", Responses!B17)</f>
        <v/>
      </c>
      <c r="C17" s="6" t="str">
        <f>IF(ISBLANK(Responses!AV17), "", Responses!AV17)</f>
        <v/>
      </c>
      <c r="D17" s="6" t="str">
        <f>IF(ISBLANK(Responses!AW17), "", Responses!AW17)</f>
        <v/>
      </c>
      <c r="E17" s="8" t="e">
        <f t="shared" si="0"/>
        <v>#N/A</v>
      </c>
      <c r="F17" s="1" t="e">
        <f t="shared" si="1"/>
        <v>#N/A</v>
      </c>
      <c r="G17" s="1" t="e">
        <f>IF(ISBLANK(C17),0,VLOOKUP(C17,LUTs!$A$6:$B$8,2))</f>
        <v>#N/A</v>
      </c>
      <c r="H17" s="1" t="e">
        <f>IF(ISBLANK(D17),0,VLOOKUP(D17,LUTs!$A$6:$B$8,2))</f>
        <v>#N/A</v>
      </c>
    </row>
    <row r="18" spans="1:8" ht="15.75" customHeight="1">
      <c r="A18" s="6" t="str">
        <f>IF(ISBLANK(Responses!A18), "", Responses!A18)</f>
        <v/>
      </c>
      <c r="B18" s="6" t="str">
        <f>IF(ISBLANK(Responses!B18), "", Responses!B18)</f>
        <v/>
      </c>
      <c r="C18" s="6" t="str">
        <f>IF(ISBLANK(Responses!AV18), "", Responses!AV18)</f>
        <v/>
      </c>
      <c r="D18" s="6" t="str">
        <f>IF(ISBLANK(Responses!AW18), "", Responses!AW18)</f>
        <v/>
      </c>
      <c r="E18" s="8" t="e">
        <f t="shared" si="0"/>
        <v>#N/A</v>
      </c>
      <c r="F18" s="1" t="e">
        <f t="shared" si="1"/>
        <v>#N/A</v>
      </c>
      <c r="G18" s="1" t="e">
        <f>IF(ISBLANK(C18),0,VLOOKUP(C18,LUTs!$A$6:$B$8,2))</f>
        <v>#N/A</v>
      </c>
      <c r="H18" s="1" t="e">
        <f>IF(ISBLANK(D18),0,VLOOKUP(D18,LUTs!$A$6:$B$8,2))</f>
        <v>#N/A</v>
      </c>
    </row>
    <row r="19" spans="1:8" ht="15.75" customHeight="1">
      <c r="A19" s="6" t="str">
        <f>IF(ISBLANK(Responses!A19), "", Responses!A19)</f>
        <v/>
      </c>
      <c r="B19" s="6" t="str">
        <f>IF(ISBLANK(Responses!B19), "", Responses!B19)</f>
        <v/>
      </c>
      <c r="C19" s="6" t="str">
        <f>IF(ISBLANK(Responses!AV19), "", Responses!AV19)</f>
        <v/>
      </c>
      <c r="D19" s="6" t="str">
        <f>IF(ISBLANK(Responses!AW19), "", Responses!AW19)</f>
        <v/>
      </c>
      <c r="E19" s="8" t="e">
        <f t="shared" si="0"/>
        <v>#N/A</v>
      </c>
      <c r="F19" s="1" t="e">
        <f t="shared" si="1"/>
        <v>#N/A</v>
      </c>
      <c r="G19" s="1" t="e">
        <f>IF(ISBLANK(C19),0,VLOOKUP(C19,LUTs!$A$6:$B$8,2))</f>
        <v>#N/A</v>
      </c>
      <c r="H19" s="1" t="e">
        <f>IF(ISBLANK(D19),0,VLOOKUP(D19,LUTs!$A$6:$B$8,2))</f>
        <v>#N/A</v>
      </c>
    </row>
    <row r="20" spans="1:8" ht="15.75" customHeight="1">
      <c r="A20" s="6" t="str">
        <f>IF(ISBLANK(Responses!A20), "", Responses!A20)</f>
        <v/>
      </c>
      <c r="B20" s="6" t="str">
        <f>IF(ISBLANK(Responses!B20), "", Responses!B20)</f>
        <v/>
      </c>
      <c r="C20" s="6" t="str">
        <f>IF(ISBLANK(Responses!AV20), "", Responses!AV20)</f>
        <v/>
      </c>
      <c r="D20" s="6" t="str">
        <f>IF(ISBLANK(Responses!AW20), "", Responses!AW20)</f>
        <v/>
      </c>
      <c r="E20" s="8" t="e">
        <f t="shared" si="0"/>
        <v>#N/A</v>
      </c>
      <c r="F20" s="1" t="e">
        <f t="shared" si="1"/>
        <v>#N/A</v>
      </c>
      <c r="G20" s="1" t="e">
        <f>IF(ISBLANK(C20),0,VLOOKUP(C20,LUTs!$A$6:$B$8,2))</f>
        <v>#N/A</v>
      </c>
      <c r="H20" s="1" t="e">
        <f>IF(ISBLANK(D20),0,VLOOKUP(D20,LUTs!$A$6:$B$8,2))</f>
        <v>#N/A</v>
      </c>
    </row>
    <row r="21" spans="1:8" ht="15.75" customHeight="1">
      <c r="A21" s="6" t="str">
        <f>IF(ISBLANK(Responses!A21), "", Responses!A21)</f>
        <v/>
      </c>
      <c r="B21" s="6" t="str">
        <f>IF(ISBLANK(Responses!B21), "", Responses!B21)</f>
        <v/>
      </c>
      <c r="C21" s="6" t="str">
        <f>IF(ISBLANK(Responses!AV21), "", Responses!AV21)</f>
        <v/>
      </c>
      <c r="D21" s="6" t="str">
        <f>IF(ISBLANK(Responses!AW21), "", Responses!AW21)</f>
        <v/>
      </c>
      <c r="E21" s="8" t="e">
        <f t="shared" si="0"/>
        <v>#N/A</v>
      </c>
      <c r="F21" s="1" t="e">
        <f t="shared" si="1"/>
        <v>#N/A</v>
      </c>
      <c r="G21" s="1" t="e">
        <f>IF(ISBLANK(C21),0,VLOOKUP(C21,LUTs!$A$6:$B$8,2))</f>
        <v>#N/A</v>
      </c>
      <c r="H21" s="1" t="e">
        <f>IF(ISBLANK(D21),0,VLOOKUP(D21,LUTs!$A$6:$B$8,2))</f>
        <v>#N/A</v>
      </c>
    </row>
    <row r="22" spans="1:8" ht="15.75" customHeight="1">
      <c r="A22" s="6" t="str">
        <f>IF(ISBLANK(Responses!A22), "", Responses!A22)</f>
        <v/>
      </c>
      <c r="B22" s="6" t="str">
        <f>IF(ISBLANK(Responses!B22), "", Responses!B22)</f>
        <v/>
      </c>
      <c r="C22" s="6" t="str">
        <f>IF(ISBLANK(Responses!AV22), "", Responses!AV22)</f>
        <v/>
      </c>
      <c r="D22" s="6" t="str">
        <f>IF(ISBLANK(Responses!AW22), "", Responses!AW22)</f>
        <v/>
      </c>
      <c r="E22" s="8" t="e">
        <f t="shared" si="0"/>
        <v>#N/A</v>
      </c>
      <c r="F22" s="1" t="e">
        <f t="shared" si="1"/>
        <v>#N/A</v>
      </c>
      <c r="G22" s="1" t="e">
        <f>IF(ISBLANK(C22),0,VLOOKUP(C22,LUTs!$A$6:$B$8,2))</f>
        <v>#N/A</v>
      </c>
      <c r="H22" s="1" t="e">
        <f>IF(ISBLANK(D22),0,VLOOKUP(D22,LUTs!$A$6:$B$8,2))</f>
        <v>#N/A</v>
      </c>
    </row>
    <row r="23" spans="1:8" ht="15.75" customHeight="1">
      <c r="A23" s="6" t="str">
        <f>IF(ISBLANK(Responses!A23), "", Responses!A23)</f>
        <v/>
      </c>
      <c r="B23" s="6" t="str">
        <f>IF(ISBLANK(Responses!B23), "", Responses!B23)</f>
        <v/>
      </c>
      <c r="C23" s="6" t="str">
        <f>IF(ISBLANK(Responses!AV23), "", Responses!AV23)</f>
        <v/>
      </c>
      <c r="D23" s="6" t="str">
        <f>IF(ISBLANK(Responses!AW23), "", Responses!AW23)</f>
        <v/>
      </c>
      <c r="E23" s="8" t="e">
        <f t="shared" si="0"/>
        <v>#N/A</v>
      </c>
      <c r="F23" s="1" t="e">
        <f t="shared" si="1"/>
        <v>#N/A</v>
      </c>
      <c r="G23" s="1" t="e">
        <f>IF(ISBLANK(C23),0,VLOOKUP(C23,LUTs!$A$6:$B$8,2))</f>
        <v>#N/A</v>
      </c>
      <c r="H23" s="1" t="e">
        <f>IF(ISBLANK(D23),0,VLOOKUP(D23,LUTs!$A$6:$B$8,2))</f>
        <v>#N/A</v>
      </c>
    </row>
    <row r="24" spans="1:8" ht="15.75" customHeight="1">
      <c r="A24" s="6" t="str">
        <f>IF(ISBLANK(Responses!A24), "", Responses!A24)</f>
        <v/>
      </c>
      <c r="B24" s="6" t="str">
        <f>IF(ISBLANK(Responses!B24), "", Responses!B24)</f>
        <v/>
      </c>
      <c r="C24" s="6" t="str">
        <f>IF(ISBLANK(Responses!AV24), "", Responses!AV24)</f>
        <v/>
      </c>
      <c r="D24" s="6" t="str">
        <f>IF(ISBLANK(Responses!AW24), "", Responses!AW24)</f>
        <v/>
      </c>
      <c r="E24" s="8" t="e">
        <f t="shared" si="0"/>
        <v>#N/A</v>
      </c>
      <c r="F24" s="1" t="e">
        <f t="shared" si="1"/>
        <v>#N/A</v>
      </c>
      <c r="G24" s="1" t="e">
        <f>IF(ISBLANK(C24),0,VLOOKUP(C24,LUTs!$A$6:$B$8,2))</f>
        <v>#N/A</v>
      </c>
      <c r="H24" s="1" t="e">
        <f>IF(ISBLANK(D24),0,VLOOKUP(D24,LUTs!$A$6:$B$8,2))</f>
        <v>#N/A</v>
      </c>
    </row>
    <row r="25" spans="1:8" ht="15.75" customHeight="1">
      <c r="A25" s="6" t="str">
        <f>IF(ISBLANK(Responses!A25), "", Responses!A25)</f>
        <v/>
      </c>
      <c r="B25" s="6" t="str">
        <f>IF(ISBLANK(Responses!B25), "", Responses!B25)</f>
        <v/>
      </c>
      <c r="C25" s="6" t="str">
        <f>IF(ISBLANK(Responses!AV25), "", Responses!AV25)</f>
        <v/>
      </c>
      <c r="D25" s="6" t="str">
        <f>IF(ISBLANK(Responses!AW25), "", Responses!AW25)</f>
        <v/>
      </c>
      <c r="E25" s="8" t="e">
        <f t="shared" si="0"/>
        <v>#N/A</v>
      </c>
      <c r="F25" s="1" t="e">
        <f t="shared" si="1"/>
        <v>#N/A</v>
      </c>
      <c r="G25" s="1" t="e">
        <f>IF(ISBLANK(C25),0,VLOOKUP(C25,LUTs!$A$6:$B$8,2))</f>
        <v>#N/A</v>
      </c>
      <c r="H25" s="1" t="e">
        <f>IF(ISBLANK(D25),0,VLOOKUP(D25,LUTs!$A$6:$B$8,2))</f>
        <v>#N/A</v>
      </c>
    </row>
    <row r="26" spans="1:8" ht="15.75" customHeight="1">
      <c r="A26" s="6" t="str">
        <f>IF(ISBLANK(Responses!A26), "", Responses!A26)</f>
        <v/>
      </c>
      <c r="B26" s="6" t="str">
        <f>IF(ISBLANK(Responses!B26), "", Responses!B26)</f>
        <v/>
      </c>
      <c r="C26" s="6" t="str">
        <f>IF(ISBLANK(Responses!AV26), "", Responses!AV26)</f>
        <v/>
      </c>
      <c r="D26" s="6" t="str">
        <f>IF(ISBLANK(Responses!AW26), "", Responses!AW26)</f>
        <v/>
      </c>
      <c r="E26" s="8" t="e">
        <f t="shared" si="0"/>
        <v>#N/A</v>
      </c>
      <c r="F26" s="1" t="e">
        <f t="shared" si="1"/>
        <v>#N/A</v>
      </c>
      <c r="G26" s="1" t="e">
        <f>IF(ISBLANK(C26),0,VLOOKUP(C26,LUTs!$A$6:$B$8,2))</f>
        <v>#N/A</v>
      </c>
      <c r="H26" s="1" t="e">
        <f>IF(ISBLANK(D26),0,VLOOKUP(D26,LUTs!$A$6:$B$8,2))</f>
        <v>#N/A</v>
      </c>
    </row>
    <row r="27" spans="1:8" ht="15.75" customHeight="1">
      <c r="A27" s="6" t="str">
        <f>IF(ISBLANK(Responses!A27), "", Responses!A27)</f>
        <v/>
      </c>
      <c r="B27" s="6" t="str">
        <f>IF(ISBLANK(Responses!B27), "", Responses!B27)</f>
        <v/>
      </c>
      <c r="C27" s="6" t="str">
        <f>IF(ISBLANK(Responses!AV27), "", Responses!AV27)</f>
        <v/>
      </c>
      <c r="D27" s="6" t="str">
        <f>IF(ISBLANK(Responses!AW27), "", Responses!AW27)</f>
        <v/>
      </c>
      <c r="E27" s="8" t="e">
        <f t="shared" si="0"/>
        <v>#N/A</v>
      </c>
      <c r="F27" s="1" t="e">
        <f t="shared" si="1"/>
        <v>#N/A</v>
      </c>
      <c r="G27" s="1" t="e">
        <f>IF(ISBLANK(C27),0,VLOOKUP(C27,LUTs!$A$6:$B$8,2))</f>
        <v>#N/A</v>
      </c>
      <c r="H27" s="1" t="e">
        <f>IF(ISBLANK(D27),0,VLOOKUP(D27,LUTs!$A$6:$B$8,2))</f>
        <v>#N/A</v>
      </c>
    </row>
    <row r="28" spans="1:8" ht="15.75" customHeight="1">
      <c r="A28" s="6" t="str">
        <f>IF(ISBLANK(Responses!A28), "", Responses!A28)</f>
        <v/>
      </c>
      <c r="B28" s="6" t="str">
        <f>IF(ISBLANK(Responses!B28), "", Responses!B28)</f>
        <v/>
      </c>
      <c r="C28" s="6" t="str">
        <f>IF(ISBLANK(Responses!AV28), "", Responses!AV28)</f>
        <v/>
      </c>
      <c r="D28" s="6" t="str">
        <f>IF(ISBLANK(Responses!AW28), "", Responses!AW28)</f>
        <v/>
      </c>
      <c r="E28" s="8" t="e">
        <f t="shared" si="0"/>
        <v>#N/A</v>
      </c>
      <c r="F28" s="1" t="e">
        <f t="shared" si="1"/>
        <v>#N/A</v>
      </c>
      <c r="G28" s="1" t="e">
        <f>IF(ISBLANK(C28),0,VLOOKUP(C28,LUTs!$A$6:$B$8,2))</f>
        <v>#N/A</v>
      </c>
      <c r="H28" s="1" t="e">
        <f>IF(ISBLANK(D28),0,VLOOKUP(D28,LUTs!$A$6:$B$8,2))</f>
        <v>#N/A</v>
      </c>
    </row>
    <row r="29" spans="1:8" ht="15.75" customHeight="1">
      <c r="A29" s="6" t="str">
        <f>IF(ISBLANK(Responses!A29), "", Responses!A29)</f>
        <v/>
      </c>
      <c r="B29" s="6" t="str">
        <f>IF(ISBLANK(Responses!B29), "", Responses!B29)</f>
        <v/>
      </c>
      <c r="C29" s="6" t="str">
        <f>IF(ISBLANK(Responses!AV29), "", Responses!AV29)</f>
        <v/>
      </c>
      <c r="D29" s="6" t="str">
        <f>IF(ISBLANK(Responses!AW29), "", Responses!AW29)</f>
        <v/>
      </c>
      <c r="E29" s="8" t="e">
        <f t="shared" si="0"/>
        <v>#N/A</v>
      </c>
      <c r="F29" s="1" t="e">
        <f t="shared" si="1"/>
        <v>#N/A</v>
      </c>
      <c r="G29" s="1" t="e">
        <f>IF(ISBLANK(C29),0,VLOOKUP(C29,LUTs!$A$6:$B$8,2))</f>
        <v>#N/A</v>
      </c>
      <c r="H29" s="1" t="e">
        <f>IF(ISBLANK(D29),0,VLOOKUP(D29,LUTs!$A$6:$B$8,2))</f>
        <v>#N/A</v>
      </c>
    </row>
    <row r="30" spans="1:8" ht="15.75" customHeight="1">
      <c r="A30" s="6" t="str">
        <f>IF(ISBLANK(Responses!A30), "", Responses!A30)</f>
        <v/>
      </c>
      <c r="B30" s="6" t="str">
        <f>IF(ISBLANK(Responses!B30), "", Responses!B30)</f>
        <v/>
      </c>
      <c r="C30" s="6" t="str">
        <f>IF(ISBLANK(Responses!AV30), "", Responses!AV30)</f>
        <v/>
      </c>
      <c r="D30" s="6" t="str">
        <f>IF(ISBLANK(Responses!AW30), "", Responses!AW30)</f>
        <v/>
      </c>
      <c r="E30" s="8" t="e">
        <f t="shared" si="0"/>
        <v>#N/A</v>
      </c>
      <c r="F30" s="1" t="e">
        <f t="shared" si="1"/>
        <v>#N/A</v>
      </c>
      <c r="G30" s="1" t="e">
        <f>IF(ISBLANK(C30),0,VLOOKUP(C30,LUTs!$A$6:$B$8,2))</f>
        <v>#N/A</v>
      </c>
      <c r="H30" s="1" t="e">
        <f>IF(ISBLANK(D30),0,VLOOKUP(D30,LUTs!$A$6:$B$8,2))</f>
        <v>#N/A</v>
      </c>
    </row>
    <row r="31" spans="1:8" ht="15.75" customHeight="1">
      <c r="A31" s="6" t="str">
        <f>IF(ISBLANK(Responses!A31), "", Responses!A31)</f>
        <v/>
      </c>
      <c r="B31" s="6" t="str">
        <f>IF(ISBLANK(Responses!B31), "", Responses!B31)</f>
        <v/>
      </c>
      <c r="C31" s="6" t="str">
        <f>IF(ISBLANK(Responses!AV31), "", Responses!AV31)</f>
        <v/>
      </c>
      <c r="D31" s="6" t="str">
        <f>IF(ISBLANK(Responses!AW31), "", Responses!AW31)</f>
        <v/>
      </c>
      <c r="E31" s="8" t="e">
        <f t="shared" si="0"/>
        <v>#N/A</v>
      </c>
      <c r="F31" s="1" t="e">
        <f t="shared" si="1"/>
        <v>#N/A</v>
      </c>
      <c r="G31" s="1" t="e">
        <f>IF(ISBLANK(C31),0,VLOOKUP(C31,LUTs!$A$6:$B$8,2))</f>
        <v>#N/A</v>
      </c>
      <c r="H31" s="1" t="e">
        <f>IF(ISBLANK(D31),0,VLOOKUP(D31,LUTs!$A$6:$B$8,2))</f>
        <v>#N/A</v>
      </c>
    </row>
    <row r="32" spans="1:8" ht="15.75" customHeight="1">
      <c r="A32" s="6" t="str">
        <f>IF(ISBLANK(Responses!A32), "", Responses!A32)</f>
        <v/>
      </c>
      <c r="B32" s="6" t="str">
        <f>IF(ISBLANK(Responses!B32), "", Responses!B32)</f>
        <v/>
      </c>
      <c r="C32" s="6" t="str">
        <f>IF(ISBLANK(Responses!AV32), "", Responses!AV32)</f>
        <v/>
      </c>
      <c r="D32" s="6" t="str">
        <f>IF(ISBLANK(Responses!AW32), "", Responses!AW32)</f>
        <v/>
      </c>
      <c r="E32" s="8" t="e">
        <f t="shared" si="0"/>
        <v>#N/A</v>
      </c>
      <c r="F32" s="1" t="e">
        <f t="shared" si="1"/>
        <v>#N/A</v>
      </c>
      <c r="G32" s="1" t="e">
        <f>IF(ISBLANK(C32),0,VLOOKUP(C32,LUTs!$A$6:$B$8,2))</f>
        <v>#N/A</v>
      </c>
      <c r="H32" s="1" t="e">
        <f>IF(ISBLANK(D32),0,VLOOKUP(D32,LUTs!$A$6:$B$8,2))</f>
        <v>#N/A</v>
      </c>
    </row>
    <row r="33" spans="1:8" ht="15.75" customHeight="1">
      <c r="A33" s="6" t="str">
        <f>IF(ISBLANK(Responses!A33), "", Responses!A33)</f>
        <v/>
      </c>
      <c r="B33" s="6" t="str">
        <f>IF(ISBLANK(Responses!B33), "", Responses!B33)</f>
        <v/>
      </c>
      <c r="C33" s="6" t="str">
        <f>IF(ISBLANK(Responses!AV33), "", Responses!AV33)</f>
        <v/>
      </c>
      <c r="D33" s="6" t="str">
        <f>IF(ISBLANK(Responses!AW33), "", Responses!AW33)</f>
        <v/>
      </c>
      <c r="E33" s="8" t="e">
        <f t="shared" si="0"/>
        <v>#N/A</v>
      </c>
      <c r="F33" s="1" t="e">
        <f t="shared" si="1"/>
        <v>#N/A</v>
      </c>
      <c r="G33" s="1" t="e">
        <f>IF(ISBLANK(C33),0,VLOOKUP(C33,LUTs!$A$6:$B$8,2))</f>
        <v>#N/A</v>
      </c>
      <c r="H33" s="1" t="e">
        <f>IF(ISBLANK(D33),0,VLOOKUP(D33,LUTs!$A$6:$B$8,2))</f>
        <v>#N/A</v>
      </c>
    </row>
    <row r="34" spans="1:8" ht="15.75" customHeight="1">
      <c r="A34" s="6" t="str">
        <f>IF(ISBLANK(Responses!A34), "", Responses!A34)</f>
        <v/>
      </c>
      <c r="B34" s="6" t="str">
        <f>IF(ISBLANK(Responses!B34), "", Responses!B34)</f>
        <v/>
      </c>
      <c r="C34" s="6" t="str">
        <f>IF(ISBLANK(Responses!AV34), "", Responses!AV34)</f>
        <v/>
      </c>
      <c r="D34" s="6" t="str">
        <f>IF(ISBLANK(Responses!AW34), "", Responses!AW34)</f>
        <v/>
      </c>
      <c r="E34" s="8" t="e">
        <f t="shared" si="0"/>
        <v>#N/A</v>
      </c>
      <c r="F34" s="1" t="e">
        <f t="shared" si="1"/>
        <v>#N/A</v>
      </c>
      <c r="G34" s="1" t="e">
        <f>IF(ISBLANK(C34),0,VLOOKUP(C34,LUTs!$A$6:$B$8,2))</f>
        <v>#N/A</v>
      </c>
      <c r="H34" s="1" t="e">
        <f>IF(ISBLANK(D34),0,VLOOKUP(D34,LUTs!$A$6:$B$8,2))</f>
        <v>#N/A</v>
      </c>
    </row>
    <row r="35" spans="1:8" ht="15.75" customHeight="1">
      <c r="A35" s="6" t="str">
        <f>IF(ISBLANK(Responses!A35), "", Responses!A35)</f>
        <v/>
      </c>
      <c r="B35" s="6" t="str">
        <f>IF(ISBLANK(Responses!B35), "", Responses!B35)</f>
        <v/>
      </c>
      <c r="C35" s="6" t="str">
        <f>IF(ISBLANK(Responses!AV35), "", Responses!AV35)</f>
        <v/>
      </c>
      <c r="D35" s="6" t="str">
        <f>IF(ISBLANK(Responses!AW35), "", Responses!AW35)</f>
        <v/>
      </c>
      <c r="E35" s="8" t="e">
        <f t="shared" si="0"/>
        <v>#N/A</v>
      </c>
      <c r="F35" s="1" t="e">
        <f t="shared" si="1"/>
        <v>#N/A</v>
      </c>
      <c r="G35" s="1" t="e">
        <f>IF(ISBLANK(C35),0,VLOOKUP(C35,LUTs!$A$6:$B$8,2))</f>
        <v>#N/A</v>
      </c>
      <c r="H35" s="1" t="e">
        <f>IF(ISBLANK(D35),0,VLOOKUP(D35,LUTs!$A$6:$B$8,2))</f>
        <v>#N/A</v>
      </c>
    </row>
    <row r="36" spans="1:8" ht="15.75" customHeight="1">
      <c r="A36" s="6" t="str">
        <f>IF(ISBLANK(Responses!A36), "", Responses!A36)</f>
        <v/>
      </c>
      <c r="B36" s="6" t="str">
        <f>IF(ISBLANK(Responses!B36), "", Responses!B36)</f>
        <v/>
      </c>
      <c r="C36" s="6" t="str">
        <f>IF(ISBLANK(Responses!AV36), "", Responses!AV36)</f>
        <v/>
      </c>
      <c r="D36" s="6" t="str">
        <f>IF(ISBLANK(Responses!AW36), "", Responses!AW36)</f>
        <v/>
      </c>
      <c r="E36" s="8" t="e">
        <f t="shared" si="0"/>
        <v>#N/A</v>
      </c>
      <c r="F36" s="1" t="e">
        <f t="shared" si="1"/>
        <v>#N/A</v>
      </c>
      <c r="G36" s="1" t="e">
        <f>IF(ISBLANK(C36),0,VLOOKUP(C36,LUTs!$A$6:$B$8,2))</f>
        <v>#N/A</v>
      </c>
      <c r="H36" s="1" t="e">
        <f>IF(ISBLANK(D36),0,VLOOKUP(D36,LUTs!$A$6:$B$8,2))</f>
        <v>#N/A</v>
      </c>
    </row>
    <row r="37" spans="1:8" ht="15.75" customHeight="1">
      <c r="A37" s="6" t="str">
        <f>IF(ISBLANK(Responses!A37), "", Responses!A37)</f>
        <v/>
      </c>
      <c r="B37" s="6" t="str">
        <f>IF(ISBLANK(Responses!B37), "", Responses!B37)</f>
        <v/>
      </c>
      <c r="C37" s="6" t="str">
        <f>IF(ISBLANK(Responses!AV37), "", Responses!AV37)</f>
        <v/>
      </c>
      <c r="D37" s="6" t="str">
        <f>IF(ISBLANK(Responses!AW37), "", Responses!AW37)</f>
        <v/>
      </c>
      <c r="E37" s="8" t="e">
        <f t="shared" si="0"/>
        <v>#N/A</v>
      </c>
      <c r="F37" s="1" t="e">
        <f t="shared" si="1"/>
        <v>#N/A</v>
      </c>
      <c r="G37" s="1" t="e">
        <f>IF(ISBLANK(C37),0,VLOOKUP(C37,LUTs!$A$6:$B$8,2))</f>
        <v>#N/A</v>
      </c>
      <c r="H37" s="1" t="e">
        <f>IF(ISBLANK(D37),0,VLOOKUP(D37,LUTs!$A$6:$B$8,2))</f>
        <v>#N/A</v>
      </c>
    </row>
    <row r="38" spans="1:8" ht="15.75" customHeight="1">
      <c r="A38" s="6" t="str">
        <f>IF(ISBLANK(Responses!A38), "", Responses!A38)</f>
        <v/>
      </c>
      <c r="B38" s="6" t="str">
        <f>IF(ISBLANK(Responses!B38), "", Responses!B38)</f>
        <v/>
      </c>
      <c r="C38" s="6" t="str">
        <f>IF(ISBLANK(Responses!AV38), "", Responses!AV38)</f>
        <v/>
      </c>
      <c r="D38" s="6" t="str">
        <f>IF(ISBLANK(Responses!AW38), "", Responses!AW38)</f>
        <v/>
      </c>
      <c r="E38" s="8" t="e">
        <f t="shared" si="0"/>
        <v>#N/A</v>
      </c>
      <c r="F38" s="1" t="e">
        <f t="shared" si="1"/>
        <v>#N/A</v>
      </c>
      <c r="G38" s="1" t="e">
        <f>IF(ISBLANK(C38),0,VLOOKUP(C38,LUTs!$A$6:$B$8,2))</f>
        <v>#N/A</v>
      </c>
      <c r="H38" s="1" t="e">
        <f>IF(ISBLANK(D38),0,VLOOKUP(D38,LUTs!$A$6:$B$8,2))</f>
        <v>#N/A</v>
      </c>
    </row>
    <row r="39" spans="1:8" ht="15.75" customHeight="1">
      <c r="A39" s="6" t="str">
        <f>IF(ISBLANK(Responses!A39), "", Responses!A39)</f>
        <v/>
      </c>
      <c r="B39" s="6" t="str">
        <f>IF(ISBLANK(Responses!B39), "", Responses!B39)</f>
        <v/>
      </c>
      <c r="C39" s="6" t="str">
        <f>IF(ISBLANK(Responses!AV39), "", Responses!AV39)</f>
        <v/>
      </c>
      <c r="D39" s="6" t="str">
        <f>IF(ISBLANK(Responses!AW39), "", Responses!AW39)</f>
        <v/>
      </c>
      <c r="E39" s="8" t="e">
        <f t="shared" si="0"/>
        <v>#N/A</v>
      </c>
      <c r="F39" s="1" t="e">
        <f t="shared" si="1"/>
        <v>#N/A</v>
      </c>
      <c r="G39" s="1" t="e">
        <f>IF(ISBLANK(C39),0,VLOOKUP(C39,LUTs!$A$6:$B$8,2))</f>
        <v>#N/A</v>
      </c>
      <c r="H39" s="1" t="e">
        <f>IF(ISBLANK(D39),0,VLOOKUP(D39,LUTs!$A$6:$B$8,2))</f>
        <v>#N/A</v>
      </c>
    </row>
    <row r="40" spans="1:8" ht="15.75" customHeight="1">
      <c r="A40" s="6" t="str">
        <f>IF(ISBLANK(Responses!A40), "", Responses!A40)</f>
        <v/>
      </c>
      <c r="B40" s="6" t="str">
        <f>IF(ISBLANK(Responses!B40), "", Responses!B40)</f>
        <v/>
      </c>
      <c r="C40" s="6" t="str">
        <f>IF(ISBLANK(Responses!AV40), "", Responses!AV40)</f>
        <v/>
      </c>
      <c r="D40" s="6" t="str">
        <f>IF(ISBLANK(Responses!AW40), "", Responses!AW40)</f>
        <v/>
      </c>
      <c r="E40" s="8" t="e">
        <f t="shared" si="0"/>
        <v>#N/A</v>
      </c>
      <c r="F40" s="1" t="e">
        <f t="shared" si="1"/>
        <v>#N/A</v>
      </c>
      <c r="G40" s="1" t="e">
        <f>IF(ISBLANK(C40),0,VLOOKUP(C40,LUTs!$A$6:$B$8,2))</f>
        <v>#N/A</v>
      </c>
      <c r="H40" s="1" t="e">
        <f>IF(ISBLANK(D40),0,VLOOKUP(D40,LUTs!$A$6:$B$8,2))</f>
        <v>#N/A</v>
      </c>
    </row>
    <row r="41" spans="1:8" ht="15.75" customHeight="1">
      <c r="A41" s="6" t="str">
        <f>IF(ISBLANK(Responses!A41), "", Responses!A41)</f>
        <v/>
      </c>
      <c r="B41" s="6" t="str">
        <f>IF(ISBLANK(Responses!B41), "", Responses!B41)</f>
        <v/>
      </c>
      <c r="C41" s="6" t="str">
        <f>IF(ISBLANK(Responses!AV41), "", Responses!AV41)</f>
        <v/>
      </c>
      <c r="D41" s="6" t="str">
        <f>IF(ISBLANK(Responses!AW41), "", Responses!AW41)</f>
        <v/>
      </c>
      <c r="E41" s="8" t="e">
        <f t="shared" si="0"/>
        <v>#N/A</v>
      </c>
      <c r="F41" s="1" t="e">
        <f t="shared" si="1"/>
        <v>#N/A</v>
      </c>
      <c r="G41" s="1" t="e">
        <f>IF(ISBLANK(C41),0,VLOOKUP(C41,LUTs!$A$6:$B$8,2))</f>
        <v>#N/A</v>
      </c>
      <c r="H41" s="1" t="e">
        <f>IF(ISBLANK(D41),0,VLOOKUP(D41,LUTs!$A$6:$B$8,2))</f>
        <v>#N/A</v>
      </c>
    </row>
    <row r="42" spans="1:8" ht="15.75" customHeight="1">
      <c r="A42" s="6" t="str">
        <f>IF(ISBLANK(Responses!A42), "", Responses!A42)</f>
        <v/>
      </c>
      <c r="B42" s="6" t="str">
        <f>IF(ISBLANK(Responses!B42), "", Responses!B42)</f>
        <v/>
      </c>
      <c r="C42" s="6" t="str">
        <f>IF(ISBLANK(Responses!AV42), "", Responses!AV42)</f>
        <v/>
      </c>
      <c r="D42" s="6" t="str">
        <f>IF(ISBLANK(Responses!AW42), "", Responses!AW42)</f>
        <v/>
      </c>
      <c r="E42" s="8" t="e">
        <f t="shared" si="0"/>
        <v>#N/A</v>
      </c>
      <c r="F42" s="1" t="e">
        <f t="shared" si="1"/>
        <v>#N/A</v>
      </c>
      <c r="G42" s="1" t="e">
        <f>IF(ISBLANK(C42),0,VLOOKUP(C42,LUTs!$A$6:$B$8,2))</f>
        <v>#N/A</v>
      </c>
      <c r="H42" s="1" t="e">
        <f>IF(ISBLANK(D42),0,VLOOKUP(D42,LUTs!$A$6:$B$8,2))</f>
        <v>#N/A</v>
      </c>
    </row>
    <row r="43" spans="1:8" ht="15.75" customHeight="1">
      <c r="A43" s="6" t="str">
        <f>IF(ISBLANK(Responses!A43), "", Responses!A43)</f>
        <v/>
      </c>
      <c r="B43" s="6" t="str">
        <f>IF(ISBLANK(Responses!B43), "", Responses!B43)</f>
        <v/>
      </c>
      <c r="C43" s="6" t="str">
        <f>IF(ISBLANK(Responses!AV43), "", Responses!AV43)</f>
        <v/>
      </c>
      <c r="D43" s="6" t="str">
        <f>IF(ISBLANK(Responses!AW43), "", Responses!AW43)</f>
        <v/>
      </c>
      <c r="E43" s="8" t="e">
        <f t="shared" si="0"/>
        <v>#N/A</v>
      </c>
      <c r="F43" s="1" t="e">
        <f t="shared" si="1"/>
        <v>#N/A</v>
      </c>
      <c r="G43" s="1" t="e">
        <f>IF(ISBLANK(C43),0,VLOOKUP(C43,LUTs!$A$6:$B$8,2))</f>
        <v>#N/A</v>
      </c>
      <c r="H43" s="1" t="e">
        <f>IF(ISBLANK(D43),0,VLOOKUP(D43,LUTs!$A$6:$B$8,2))</f>
        <v>#N/A</v>
      </c>
    </row>
    <row r="44" spans="1:8" ht="15.75" customHeight="1">
      <c r="A44" s="6" t="str">
        <f>IF(ISBLANK(Responses!A44), "", Responses!A44)</f>
        <v/>
      </c>
      <c r="B44" s="6" t="str">
        <f>IF(ISBLANK(Responses!B44), "", Responses!B44)</f>
        <v/>
      </c>
      <c r="C44" s="6" t="str">
        <f>IF(ISBLANK(Responses!AV44), "", Responses!AV44)</f>
        <v/>
      </c>
      <c r="D44" s="6" t="str">
        <f>IF(ISBLANK(Responses!AW44), "", Responses!AW44)</f>
        <v/>
      </c>
      <c r="E44" s="8" t="e">
        <f t="shared" si="0"/>
        <v>#N/A</v>
      </c>
      <c r="F44" s="1" t="e">
        <f t="shared" si="1"/>
        <v>#N/A</v>
      </c>
      <c r="G44" s="1" t="e">
        <f>IF(ISBLANK(C44),0,VLOOKUP(C44,LUTs!$A$6:$B$8,2))</f>
        <v>#N/A</v>
      </c>
      <c r="H44" s="1" t="e">
        <f>IF(ISBLANK(D44),0,VLOOKUP(D44,LUTs!$A$6:$B$8,2))</f>
        <v>#N/A</v>
      </c>
    </row>
    <row r="45" spans="1:8" ht="15.75" customHeight="1">
      <c r="A45" s="6" t="str">
        <f>IF(ISBLANK(Responses!A45), "", Responses!A45)</f>
        <v/>
      </c>
      <c r="B45" s="6" t="str">
        <f>IF(ISBLANK(Responses!B45), "", Responses!B45)</f>
        <v/>
      </c>
      <c r="C45" s="6" t="str">
        <f>IF(ISBLANK(Responses!AV45), "", Responses!AV45)</f>
        <v/>
      </c>
      <c r="D45" s="6" t="str">
        <f>IF(ISBLANK(Responses!AW45), "", Responses!AW45)</f>
        <v/>
      </c>
      <c r="E45" s="8" t="e">
        <f t="shared" si="0"/>
        <v>#N/A</v>
      </c>
      <c r="F45" s="1" t="e">
        <f t="shared" si="1"/>
        <v>#N/A</v>
      </c>
      <c r="G45" s="1" t="e">
        <f>IF(ISBLANK(C45),0,VLOOKUP(C45,LUTs!$A$6:$B$8,2))</f>
        <v>#N/A</v>
      </c>
      <c r="H45" s="1" t="e">
        <f>IF(ISBLANK(D45),0,VLOOKUP(D45,LUTs!$A$6:$B$8,2))</f>
        <v>#N/A</v>
      </c>
    </row>
    <row r="46" spans="1:8" ht="12.75">
      <c r="A46" s="6" t="str">
        <f>IF(ISBLANK(Responses!A46), "", Responses!A46)</f>
        <v/>
      </c>
      <c r="B46" s="6" t="str">
        <f>IF(ISBLANK(Responses!B46), "", Responses!B46)</f>
        <v/>
      </c>
      <c r="C46" s="6" t="str">
        <f>IF(ISBLANK(Responses!AV46), "", Responses!AV46)</f>
        <v/>
      </c>
      <c r="D46" s="6" t="str">
        <f>IF(ISBLANK(Responses!AW46), "", Responses!AW46)</f>
        <v/>
      </c>
      <c r="E46" s="8" t="e">
        <f t="shared" si="0"/>
        <v>#N/A</v>
      </c>
      <c r="F46" s="1" t="e">
        <f t="shared" si="1"/>
        <v>#N/A</v>
      </c>
      <c r="G46" s="1" t="e">
        <f>IF(ISBLANK(C46),0,VLOOKUP(C46,LUTs!$A$6:$B$8,2))</f>
        <v>#N/A</v>
      </c>
      <c r="H46" s="1" t="e">
        <f>IF(ISBLANK(D46),0,VLOOKUP(D46,LUTs!$A$6:$B$8,2))</f>
        <v>#N/A</v>
      </c>
    </row>
    <row r="47" spans="1:8" ht="12.75">
      <c r="A47" s="6" t="str">
        <f>IF(ISBLANK(Responses!A47), "", Responses!A47)</f>
        <v/>
      </c>
      <c r="B47" s="6" t="str">
        <f>IF(ISBLANK(Responses!B47), "", Responses!B47)</f>
        <v/>
      </c>
      <c r="C47" s="6" t="str">
        <f>IF(ISBLANK(Responses!AV47), "", Responses!AV47)</f>
        <v/>
      </c>
      <c r="D47" s="6" t="str">
        <f>IF(ISBLANK(Responses!AW47), "", Responses!AW47)</f>
        <v/>
      </c>
      <c r="E47" s="8" t="e">
        <f t="shared" si="0"/>
        <v>#N/A</v>
      </c>
      <c r="F47" s="1" t="e">
        <f t="shared" si="1"/>
        <v>#N/A</v>
      </c>
      <c r="G47" s="1" t="e">
        <f>IF(ISBLANK(C47),0,VLOOKUP(C47,LUTs!$A$6:$B$8,2))</f>
        <v>#N/A</v>
      </c>
      <c r="H47" s="1" t="e">
        <f>IF(ISBLANK(D47),0,VLOOKUP(D47,LUTs!$A$6:$B$8,2))</f>
        <v>#N/A</v>
      </c>
    </row>
    <row r="48" spans="1:8" ht="12.75">
      <c r="A48" s="6" t="str">
        <f>IF(ISBLANK(Responses!A48), "", Responses!A48)</f>
        <v/>
      </c>
      <c r="B48" s="6" t="str">
        <f>IF(ISBLANK(Responses!B48), "", Responses!B48)</f>
        <v/>
      </c>
      <c r="C48" s="6" t="str">
        <f>IF(ISBLANK(Responses!AV48), "", Responses!AV48)</f>
        <v/>
      </c>
      <c r="D48" s="6" t="str">
        <f>IF(ISBLANK(Responses!AW48), "", Responses!AW48)</f>
        <v/>
      </c>
      <c r="E48" s="8" t="e">
        <f t="shared" si="0"/>
        <v>#N/A</v>
      </c>
      <c r="F48" s="1" t="e">
        <f t="shared" si="1"/>
        <v>#N/A</v>
      </c>
      <c r="G48" s="1" t="e">
        <f>IF(ISBLANK(C48),0,VLOOKUP(C48,LUTs!$A$6:$B$8,2))</f>
        <v>#N/A</v>
      </c>
      <c r="H48" s="1" t="e">
        <f>IF(ISBLANK(D48),0,VLOOKUP(D48,LUTs!$A$6:$B$8,2))</f>
        <v>#N/A</v>
      </c>
    </row>
    <row r="49" spans="1:8" ht="12.75">
      <c r="A49" s="6" t="str">
        <f>IF(ISBLANK(Responses!A49), "", Responses!A49)</f>
        <v/>
      </c>
      <c r="B49" s="6" t="str">
        <f>IF(ISBLANK(Responses!B49), "", Responses!B49)</f>
        <v/>
      </c>
      <c r="C49" s="6" t="str">
        <f>IF(ISBLANK(Responses!AV49), "", Responses!AV49)</f>
        <v/>
      </c>
      <c r="D49" s="6" t="str">
        <f>IF(ISBLANK(Responses!AW49), "", Responses!AW49)</f>
        <v/>
      </c>
      <c r="E49" s="8" t="e">
        <f t="shared" si="0"/>
        <v>#N/A</v>
      </c>
      <c r="F49" s="1" t="e">
        <f t="shared" si="1"/>
        <v>#N/A</v>
      </c>
      <c r="G49" s="1" t="e">
        <f>IF(ISBLANK(C49),0,VLOOKUP(C49,LUTs!$A$6:$B$8,2))</f>
        <v>#N/A</v>
      </c>
      <c r="H49" s="1" t="e">
        <f>IF(ISBLANK(D49),0,VLOOKUP(D49,LUTs!$A$6:$B$8,2))</f>
        <v>#N/A</v>
      </c>
    </row>
    <row r="50" spans="1:8" ht="12.75">
      <c r="A50" s="6" t="str">
        <f>IF(ISBLANK(Responses!A50), "", Responses!A50)</f>
        <v/>
      </c>
      <c r="B50" s="6" t="str">
        <f>IF(ISBLANK(Responses!B50), "", Responses!B50)</f>
        <v/>
      </c>
      <c r="C50" s="6" t="str">
        <f>IF(ISBLANK(Responses!AV50), "", Responses!AV50)</f>
        <v/>
      </c>
      <c r="D50" s="6" t="str">
        <f>IF(ISBLANK(Responses!AW50), "", Responses!AW50)</f>
        <v/>
      </c>
      <c r="E50" s="8" t="e">
        <f t="shared" si="0"/>
        <v>#N/A</v>
      </c>
      <c r="F50" s="1" t="e">
        <f t="shared" si="1"/>
        <v>#N/A</v>
      </c>
      <c r="G50" s="1" t="e">
        <f>IF(ISBLANK(C50),0,VLOOKUP(C50,LUTs!$A$6:$B$8,2))</f>
        <v>#N/A</v>
      </c>
      <c r="H50" s="1" t="e">
        <f>IF(ISBLANK(D50),0,VLOOKUP(D50,LUTs!$A$6:$B$8,2))</f>
        <v>#N/A</v>
      </c>
    </row>
    <row r="51" spans="1:8" ht="12.75">
      <c r="A51" s="6" t="str">
        <f>IF(ISBLANK(Responses!A51), "", Responses!A51)</f>
        <v/>
      </c>
      <c r="B51" s="6" t="str">
        <f>IF(ISBLANK(Responses!B51), "", Responses!B51)</f>
        <v/>
      </c>
      <c r="C51" s="6" t="str">
        <f>IF(ISBLANK(Responses!AV51), "", Responses!AV51)</f>
        <v/>
      </c>
      <c r="D51" s="6" t="str">
        <f>IF(ISBLANK(Responses!AW51), "", Responses!AW51)</f>
        <v/>
      </c>
      <c r="E51" s="8" t="e">
        <f t="shared" si="0"/>
        <v>#N/A</v>
      </c>
      <c r="F51" s="1" t="e">
        <f t="shared" si="1"/>
        <v>#N/A</v>
      </c>
      <c r="G51" s="1" t="e">
        <f>IF(ISBLANK(C51),0,VLOOKUP(C51,LUTs!$A$6:$B$8,2))</f>
        <v>#N/A</v>
      </c>
      <c r="H51" s="1" t="e">
        <f>IF(ISBLANK(D51),0,VLOOKUP(D51,LUTs!$A$6:$B$8,2))</f>
        <v>#N/A</v>
      </c>
    </row>
    <row r="52" spans="1:8" ht="12.75">
      <c r="A52" s="6" t="str">
        <f>IF(ISBLANK(Responses!A52), "", Responses!A52)</f>
        <v/>
      </c>
      <c r="B52" s="6" t="str">
        <f>IF(ISBLANK(Responses!B52), "", Responses!B52)</f>
        <v/>
      </c>
      <c r="C52" s="6" t="str">
        <f>IF(ISBLANK(Responses!AV52), "", Responses!AV52)</f>
        <v/>
      </c>
      <c r="D52" s="6" t="str">
        <f>IF(ISBLANK(Responses!AW52), "", Responses!AW52)</f>
        <v/>
      </c>
      <c r="E52" s="8" t="e">
        <f t="shared" si="0"/>
        <v>#N/A</v>
      </c>
      <c r="F52" s="1" t="e">
        <f t="shared" si="1"/>
        <v>#N/A</v>
      </c>
      <c r="G52" s="1" t="e">
        <f>IF(ISBLANK(C52),0,VLOOKUP(C52,LUTs!$A$6:$B$8,2))</f>
        <v>#N/A</v>
      </c>
      <c r="H52" s="1" t="e">
        <f>IF(ISBLANK(D52),0,VLOOKUP(D52,LUTs!$A$6:$B$8,2))</f>
        <v>#N/A</v>
      </c>
    </row>
    <row r="53" spans="1:8" ht="12.75">
      <c r="A53" s="6" t="str">
        <f>IF(ISBLANK(Responses!A53), "", Responses!A53)</f>
        <v/>
      </c>
      <c r="B53" s="6" t="str">
        <f>IF(ISBLANK(Responses!B53), "", Responses!B53)</f>
        <v/>
      </c>
      <c r="C53" s="6" t="str">
        <f>IF(ISBLANK(Responses!AV53), "", Responses!AV53)</f>
        <v/>
      </c>
      <c r="D53" s="6" t="str">
        <f>IF(ISBLANK(Responses!AW53), "", Responses!AW53)</f>
        <v/>
      </c>
      <c r="E53" s="8" t="e">
        <f t="shared" si="0"/>
        <v>#N/A</v>
      </c>
      <c r="F53" s="1" t="e">
        <f t="shared" si="1"/>
        <v>#N/A</v>
      </c>
      <c r="G53" s="1" t="e">
        <f>IF(ISBLANK(C53),0,VLOOKUP(C53,LUTs!$A$6:$B$8,2))</f>
        <v>#N/A</v>
      </c>
      <c r="H53" s="1" t="e">
        <f>IF(ISBLANK(D53),0,VLOOKUP(D53,LUTs!$A$6:$B$8,2))</f>
        <v>#N/A</v>
      </c>
    </row>
    <row r="54" spans="1:8" ht="12.75">
      <c r="A54" s="6" t="str">
        <f>IF(ISBLANK(Responses!A54), "", Responses!A54)</f>
        <v/>
      </c>
      <c r="B54" s="6" t="str">
        <f>IF(ISBLANK(Responses!B54), "", Responses!B54)</f>
        <v/>
      </c>
      <c r="C54" s="6" t="str">
        <f>IF(ISBLANK(Responses!AV54), "", Responses!AV54)</f>
        <v/>
      </c>
      <c r="D54" s="6" t="str">
        <f>IF(ISBLANK(Responses!AW54), "", Responses!AW54)</f>
        <v/>
      </c>
      <c r="E54" s="8" t="e">
        <f t="shared" si="0"/>
        <v>#N/A</v>
      </c>
      <c r="F54" s="1" t="e">
        <f t="shared" si="1"/>
        <v>#N/A</v>
      </c>
      <c r="G54" s="1" t="e">
        <f>IF(ISBLANK(C54),0,VLOOKUP(C54,LUTs!$A$6:$B$8,2))</f>
        <v>#N/A</v>
      </c>
      <c r="H54" s="1" t="e">
        <f>IF(ISBLANK(D54),0,VLOOKUP(D54,LUTs!$A$6:$B$8,2))</f>
        <v>#N/A</v>
      </c>
    </row>
    <row r="55" spans="1:8" ht="12.75">
      <c r="A55" s="6" t="str">
        <f>IF(ISBLANK(Responses!A55), "", Responses!A55)</f>
        <v/>
      </c>
      <c r="B55" s="6" t="str">
        <f>IF(ISBLANK(Responses!B55), "", Responses!B55)</f>
        <v/>
      </c>
      <c r="C55" s="6" t="str">
        <f>IF(ISBLANK(Responses!AV55), "", Responses!AV55)</f>
        <v/>
      </c>
      <c r="D55" s="6" t="str">
        <f>IF(ISBLANK(Responses!AW55), "", Responses!AW55)</f>
        <v/>
      </c>
      <c r="E55" s="8" t="e">
        <f t="shared" si="0"/>
        <v>#N/A</v>
      </c>
      <c r="F55" s="1" t="e">
        <f t="shared" si="1"/>
        <v>#N/A</v>
      </c>
      <c r="G55" s="1" t="e">
        <f>IF(ISBLANK(C55),0,VLOOKUP(C55,LUTs!$A$6:$B$8,2))</f>
        <v>#N/A</v>
      </c>
      <c r="H55" s="1" t="e">
        <f>IF(ISBLANK(D55),0,VLOOKUP(D55,LUTs!$A$6:$B$8,2))</f>
        <v>#N/A</v>
      </c>
    </row>
    <row r="56" spans="1:8" ht="12.75">
      <c r="A56" s="6" t="str">
        <f>IF(ISBLANK(Responses!A56), "", Responses!A56)</f>
        <v/>
      </c>
      <c r="B56" s="6" t="str">
        <f>IF(ISBLANK(Responses!B56), "", Responses!B56)</f>
        <v/>
      </c>
      <c r="C56" s="6" t="str">
        <f>IF(ISBLANK(Responses!AV56), "", Responses!AV56)</f>
        <v/>
      </c>
      <c r="D56" s="6" t="str">
        <f>IF(ISBLANK(Responses!AW56), "", Responses!AW56)</f>
        <v/>
      </c>
      <c r="E56" s="8" t="e">
        <f t="shared" si="0"/>
        <v>#N/A</v>
      </c>
      <c r="F56" s="1" t="e">
        <f t="shared" si="1"/>
        <v>#N/A</v>
      </c>
      <c r="G56" s="1" t="e">
        <f>IF(ISBLANK(C56),0,VLOOKUP(C56,LUTs!$A$6:$B$8,2))</f>
        <v>#N/A</v>
      </c>
      <c r="H56" s="1" t="e">
        <f>IF(ISBLANK(D56),0,VLOOKUP(D56,LUTs!$A$6:$B$8,2))</f>
        <v>#N/A</v>
      </c>
    </row>
    <row r="57" spans="1:8" ht="12.75">
      <c r="A57" s="6" t="str">
        <f>IF(ISBLANK(Responses!A57), "", Responses!A57)</f>
        <v/>
      </c>
      <c r="B57" s="6" t="str">
        <f>IF(ISBLANK(Responses!B57), "", Responses!B57)</f>
        <v/>
      </c>
      <c r="C57" s="6" t="str">
        <f>IF(ISBLANK(Responses!AV57), "", Responses!AV57)</f>
        <v/>
      </c>
      <c r="D57" s="6" t="str">
        <f>IF(ISBLANK(Responses!AW57), "", Responses!AW57)</f>
        <v/>
      </c>
      <c r="E57" s="8" t="e">
        <f t="shared" si="0"/>
        <v>#N/A</v>
      </c>
      <c r="F57" s="1" t="e">
        <f t="shared" si="1"/>
        <v>#N/A</v>
      </c>
      <c r="G57" s="1" t="e">
        <f>IF(ISBLANK(C57),0,VLOOKUP(C57,LUTs!$A$6:$B$8,2))</f>
        <v>#N/A</v>
      </c>
      <c r="H57" s="1" t="e">
        <f>IF(ISBLANK(D57),0,VLOOKUP(D57,LUTs!$A$6:$B$8,2))</f>
        <v>#N/A</v>
      </c>
    </row>
    <row r="58" spans="1:8" ht="12.75">
      <c r="A58" s="6" t="str">
        <f>IF(ISBLANK(Responses!A58), "", Responses!A58)</f>
        <v/>
      </c>
      <c r="B58" s="6" t="str">
        <f>IF(ISBLANK(Responses!B58), "", Responses!B58)</f>
        <v/>
      </c>
      <c r="C58" s="6" t="str">
        <f>IF(ISBLANK(Responses!AV58), "", Responses!AV58)</f>
        <v/>
      </c>
      <c r="D58" s="6" t="str">
        <f>IF(ISBLANK(Responses!AW58), "", Responses!AW58)</f>
        <v/>
      </c>
      <c r="E58" s="8" t="e">
        <f t="shared" si="0"/>
        <v>#N/A</v>
      </c>
      <c r="F58" s="1" t="e">
        <f t="shared" si="1"/>
        <v>#N/A</v>
      </c>
      <c r="G58" s="1" t="e">
        <f>IF(ISBLANK(C58),0,VLOOKUP(C58,LUTs!$A$6:$B$8,2))</f>
        <v>#N/A</v>
      </c>
      <c r="H58" s="1" t="e">
        <f>IF(ISBLANK(D58),0,VLOOKUP(D58,LUTs!$A$6:$B$8,2))</f>
        <v>#N/A</v>
      </c>
    </row>
    <row r="59" spans="1:8" ht="12.75">
      <c r="A59" s="6" t="str">
        <f>IF(ISBLANK(Responses!A59), "", Responses!A59)</f>
        <v/>
      </c>
      <c r="B59" s="6" t="str">
        <f>IF(ISBLANK(Responses!B59), "", Responses!B59)</f>
        <v/>
      </c>
      <c r="C59" s="6" t="str">
        <f>IF(ISBLANK(Responses!AV59), "", Responses!AV59)</f>
        <v/>
      </c>
      <c r="D59" s="6" t="str">
        <f>IF(ISBLANK(Responses!AW59), "", Responses!AW59)</f>
        <v/>
      </c>
      <c r="E59" s="8" t="e">
        <f t="shared" si="0"/>
        <v>#N/A</v>
      </c>
      <c r="F59" s="1" t="e">
        <f t="shared" si="1"/>
        <v>#N/A</v>
      </c>
      <c r="G59" s="1" t="e">
        <f>IF(ISBLANK(C59),0,VLOOKUP(C59,LUTs!$A$6:$B$8,2))</f>
        <v>#N/A</v>
      </c>
      <c r="H59" s="1" t="e">
        <f>IF(ISBLANK(D59),0,VLOOKUP(D59,LUTs!$A$6:$B$8,2))</f>
        <v>#N/A</v>
      </c>
    </row>
    <row r="60" spans="1:8" ht="12.75">
      <c r="A60" s="6" t="str">
        <f>IF(ISBLANK(Responses!A60), "", Responses!A60)</f>
        <v/>
      </c>
      <c r="B60" s="6" t="str">
        <f>IF(ISBLANK(Responses!B60), "", Responses!B60)</f>
        <v/>
      </c>
      <c r="C60" s="6" t="str">
        <f>IF(ISBLANK(Responses!AV60), "", Responses!AV60)</f>
        <v/>
      </c>
      <c r="D60" s="6" t="str">
        <f>IF(ISBLANK(Responses!AW60), "", Responses!AW60)</f>
        <v/>
      </c>
      <c r="E60" s="8" t="e">
        <f t="shared" si="0"/>
        <v>#N/A</v>
      </c>
      <c r="F60" s="1" t="e">
        <f t="shared" si="1"/>
        <v>#N/A</v>
      </c>
      <c r="G60" s="1" t="e">
        <f>IF(ISBLANK(C60),0,VLOOKUP(C60,LUTs!$A$6:$B$8,2))</f>
        <v>#N/A</v>
      </c>
      <c r="H60" s="1" t="e">
        <f>IF(ISBLANK(D60),0,VLOOKUP(D60,LUTs!$A$6:$B$8,2))</f>
        <v>#N/A</v>
      </c>
    </row>
    <row r="61" spans="1:8" ht="12.75">
      <c r="A61" s="6" t="str">
        <f>IF(ISBLANK(Responses!A61), "", Responses!A61)</f>
        <v/>
      </c>
      <c r="B61" s="6" t="str">
        <f>IF(ISBLANK(Responses!B61), "", Responses!B61)</f>
        <v/>
      </c>
      <c r="C61" s="6" t="str">
        <f>IF(ISBLANK(Responses!AV61), "", Responses!AV61)</f>
        <v/>
      </c>
      <c r="D61" s="6" t="str">
        <f>IF(ISBLANK(Responses!AW61), "", Responses!AW61)</f>
        <v/>
      </c>
      <c r="E61" s="8" t="e">
        <f t="shared" si="0"/>
        <v>#N/A</v>
      </c>
      <c r="F61" s="1" t="e">
        <f t="shared" si="1"/>
        <v>#N/A</v>
      </c>
      <c r="G61" s="1" t="e">
        <f>IF(ISBLANK(C61),0,VLOOKUP(C61,LUTs!$A$6:$B$8,2))</f>
        <v>#N/A</v>
      </c>
      <c r="H61" s="1" t="e">
        <f>IF(ISBLANK(D61),0,VLOOKUP(D61,LUTs!$A$6:$B$8,2))</f>
        <v>#N/A</v>
      </c>
    </row>
    <row r="62" spans="1:8" ht="12.75">
      <c r="A62" s="6" t="str">
        <f>IF(ISBLANK(Responses!A62), "", Responses!A62)</f>
        <v/>
      </c>
      <c r="B62" s="6" t="str">
        <f>IF(ISBLANK(Responses!B62), "", Responses!B62)</f>
        <v/>
      </c>
      <c r="C62" s="6" t="str">
        <f>IF(ISBLANK(Responses!AV62), "", Responses!AV62)</f>
        <v/>
      </c>
      <c r="D62" s="6" t="str">
        <f>IF(ISBLANK(Responses!AW62), "", Responses!AW62)</f>
        <v/>
      </c>
      <c r="E62" s="8" t="e">
        <f t="shared" si="0"/>
        <v>#N/A</v>
      </c>
      <c r="F62" s="1" t="e">
        <f t="shared" si="1"/>
        <v>#N/A</v>
      </c>
      <c r="G62" s="1" t="e">
        <f>IF(ISBLANK(C62),0,VLOOKUP(C62,LUTs!$A$6:$B$8,2))</f>
        <v>#N/A</v>
      </c>
      <c r="H62" s="1" t="e">
        <f>IF(ISBLANK(D62),0,VLOOKUP(D62,LUTs!$A$6:$B$8,2))</f>
        <v>#N/A</v>
      </c>
    </row>
    <row r="63" spans="1:8" ht="12.75">
      <c r="A63" s="6" t="str">
        <f>IF(ISBLANK(Responses!A63), "", Responses!A63)</f>
        <v/>
      </c>
      <c r="B63" s="6" t="str">
        <f>IF(ISBLANK(Responses!B63), "", Responses!B63)</f>
        <v/>
      </c>
      <c r="C63" s="6" t="str">
        <f>IF(ISBLANK(Responses!AV63), "", Responses!AV63)</f>
        <v/>
      </c>
      <c r="D63" s="6" t="str">
        <f>IF(ISBLANK(Responses!AW63), "", Responses!AW63)</f>
        <v/>
      </c>
      <c r="E63" s="8" t="e">
        <f t="shared" si="0"/>
        <v>#N/A</v>
      </c>
      <c r="F63" s="1" t="e">
        <f t="shared" si="1"/>
        <v>#N/A</v>
      </c>
      <c r="G63" s="1" t="e">
        <f>IF(ISBLANK(C63),0,VLOOKUP(C63,LUTs!$A$6:$B$8,2))</f>
        <v>#N/A</v>
      </c>
      <c r="H63" s="1" t="e">
        <f>IF(ISBLANK(D63),0,VLOOKUP(D63,LUTs!$A$6:$B$8,2))</f>
        <v>#N/A</v>
      </c>
    </row>
    <row r="64" spans="1:8" ht="12.75">
      <c r="A64" s="6" t="str">
        <f>IF(ISBLANK(Responses!A64), "", Responses!A64)</f>
        <v/>
      </c>
      <c r="B64" s="6" t="str">
        <f>IF(ISBLANK(Responses!B64), "", Responses!B64)</f>
        <v/>
      </c>
      <c r="C64" s="6" t="str">
        <f>IF(ISBLANK(Responses!AV64), "", Responses!AV64)</f>
        <v/>
      </c>
      <c r="D64" s="6" t="str">
        <f>IF(ISBLANK(Responses!AW64), "", Responses!AW64)</f>
        <v/>
      </c>
      <c r="E64" s="8" t="e">
        <f t="shared" si="0"/>
        <v>#N/A</v>
      </c>
      <c r="F64" s="1" t="e">
        <f t="shared" si="1"/>
        <v>#N/A</v>
      </c>
      <c r="G64" s="1" t="e">
        <f>IF(ISBLANK(C64),0,VLOOKUP(C64,LUTs!$A$6:$B$8,2))</f>
        <v>#N/A</v>
      </c>
      <c r="H64" s="1" t="e">
        <f>IF(ISBLANK(D64),0,VLOOKUP(D64,LUTs!$A$6:$B$8,2))</f>
        <v>#N/A</v>
      </c>
    </row>
    <row r="65" spans="1:8" ht="12.75">
      <c r="A65" s="6" t="str">
        <f>IF(ISBLANK(Responses!A65), "", Responses!A65)</f>
        <v/>
      </c>
      <c r="B65" s="6" t="str">
        <f>IF(ISBLANK(Responses!B65), "", Responses!B65)</f>
        <v/>
      </c>
      <c r="C65" s="6" t="str">
        <f>IF(ISBLANK(Responses!AV65), "", Responses!AV65)</f>
        <v/>
      </c>
      <c r="D65" s="6" t="str">
        <f>IF(ISBLANK(Responses!AW65), "", Responses!AW65)</f>
        <v/>
      </c>
      <c r="E65" s="8" t="e">
        <f t="shared" si="0"/>
        <v>#N/A</v>
      </c>
      <c r="F65" s="1" t="e">
        <f t="shared" si="1"/>
        <v>#N/A</v>
      </c>
      <c r="G65" s="1" t="e">
        <f>IF(ISBLANK(C65),0,VLOOKUP(C65,LUTs!$A$6:$B$8,2))</f>
        <v>#N/A</v>
      </c>
      <c r="H65" s="1" t="e">
        <f>IF(ISBLANK(D65),0,VLOOKUP(D65,LUTs!$A$6:$B$8,2))</f>
        <v>#N/A</v>
      </c>
    </row>
    <row r="66" spans="1:8" ht="12.75">
      <c r="A66" s="6" t="str">
        <f>IF(ISBLANK(Responses!A66), "", Responses!A66)</f>
        <v/>
      </c>
      <c r="B66" s="6" t="str">
        <f>IF(ISBLANK(Responses!B66), "", Responses!B66)</f>
        <v/>
      </c>
      <c r="C66" s="6" t="str">
        <f>IF(ISBLANK(Responses!AV66), "", Responses!AV66)</f>
        <v/>
      </c>
      <c r="D66" s="6" t="str">
        <f>IF(ISBLANK(Responses!AW66), "", Responses!AW66)</f>
        <v/>
      </c>
      <c r="E66" s="8" t="e">
        <f t="shared" si="0"/>
        <v>#N/A</v>
      </c>
      <c r="F66" s="1" t="e">
        <f t="shared" si="1"/>
        <v>#N/A</v>
      </c>
      <c r="G66" s="1" t="e">
        <f>IF(ISBLANK(C66),0,VLOOKUP(C66,LUTs!$A$6:$B$8,2))</f>
        <v>#N/A</v>
      </c>
      <c r="H66" s="1" t="e">
        <f>IF(ISBLANK(D66),0,VLOOKUP(D66,LUTs!$A$6:$B$8,2))</f>
        <v>#N/A</v>
      </c>
    </row>
    <row r="67" spans="1:8" ht="12.75">
      <c r="A67" s="6" t="str">
        <f>IF(ISBLANK(Responses!A67), "", Responses!A67)</f>
        <v/>
      </c>
      <c r="B67" s="6" t="str">
        <f>IF(ISBLANK(Responses!B67), "", Responses!B67)</f>
        <v/>
      </c>
      <c r="C67" s="6" t="str">
        <f>IF(ISBLANK(Responses!AV67), "", Responses!AV67)</f>
        <v/>
      </c>
      <c r="D67" s="6" t="str">
        <f>IF(ISBLANK(Responses!AW67), "", Responses!AW67)</f>
        <v/>
      </c>
      <c r="E67" s="8" t="e">
        <f t="shared" si="0"/>
        <v>#N/A</v>
      </c>
      <c r="F67" s="1" t="e">
        <f t="shared" si="1"/>
        <v>#N/A</v>
      </c>
      <c r="G67" s="1" t="e">
        <f>IF(ISBLANK(C67),0,VLOOKUP(C67,LUTs!$A$6:$B$8,2))</f>
        <v>#N/A</v>
      </c>
      <c r="H67" s="1" t="e">
        <f>IF(ISBLANK(D67),0,VLOOKUP(D67,LUTs!$A$6:$B$8,2))</f>
        <v>#N/A</v>
      </c>
    </row>
    <row r="68" spans="1:8" ht="12.75">
      <c r="A68" s="6" t="str">
        <f>IF(ISBLANK(Responses!A68), "", Responses!A68)</f>
        <v/>
      </c>
      <c r="B68" s="6" t="str">
        <f>IF(ISBLANK(Responses!B68), "", Responses!B68)</f>
        <v/>
      </c>
      <c r="C68" s="6" t="str">
        <f>IF(ISBLANK(Responses!AV68), "", Responses!AV68)</f>
        <v/>
      </c>
      <c r="D68" s="6" t="str">
        <f>IF(ISBLANK(Responses!AW68), "", Responses!AW68)</f>
        <v/>
      </c>
      <c r="E68" s="8" t="e">
        <f t="shared" si="0"/>
        <v>#N/A</v>
      </c>
      <c r="F68" s="1" t="e">
        <f t="shared" si="1"/>
        <v>#N/A</v>
      </c>
      <c r="G68" s="1" t="e">
        <f>IF(ISBLANK(C68),0,VLOOKUP(C68,LUTs!$A$6:$B$8,2))</f>
        <v>#N/A</v>
      </c>
      <c r="H68" s="1" t="e">
        <f>IF(ISBLANK(D68),0,VLOOKUP(D68,LUTs!$A$6:$B$8,2))</f>
        <v>#N/A</v>
      </c>
    </row>
    <row r="69" spans="1:8" ht="12.75">
      <c r="A69" s="6" t="str">
        <f>IF(ISBLANK(Responses!A69), "", Responses!A69)</f>
        <v/>
      </c>
      <c r="B69" s="6" t="str">
        <f>IF(ISBLANK(Responses!B69), "", Responses!B69)</f>
        <v/>
      </c>
      <c r="C69" s="6" t="str">
        <f>IF(ISBLANK(Responses!AV69), "", Responses!AV69)</f>
        <v/>
      </c>
      <c r="D69" s="6" t="str">
        <f>IF(ISBLANK(Responses!AW69), "", Responses!AW69)</f>
        <v/>
      </c>
      <c r="E69" s="8" t="e">
        <f t="shared" si="0"/>
        <v>#N/A</v>
      </c>
      <c r="F69" s="1" t="e">
        <f t="shared" si="1"/>
        <v>#N/A</v>
      </c>
      <c r="G69" s="1" t="e">
        <f>IF(ISBLANK(C69),0,VLOOKUP(C69,LUTs!$A$6:$B$8,2))</f>
        <v>#N/A</v>
      </c>
      <c r="H69" s="1" t="e">
        <f>IF(ISBLANK(D69),0,VLOOKUP(D69,LUTs!$A$6:$B$8,2))</f>
        <v>#N/A</v>
      </c>
    </row>
    <row r="70" spans="1:8" ht="12.75">
      <c r="A70" s="6" t="str">
        <f>IF(ISBLANK(Responses!A70), "", Responses!A70)</f>
        <v/>
      </c>
      <c r="B70" s="6" t="str">
        <f>IF(ISBLANK(Responses!B70), "", Responses!B70)</f>
        <v/>
      </c>
      <c r="C70" s="6" t="str">
        <f>IF(ISBLANK(Responses!AV70), "", Responses!AV70)</f>
        <v/>
      </c>
      <c r="D70" s="6" t="str">
        <f>IF(ISBLANK(Responses!AW70), "", Responses!AW70)</f>
        <v/>
      </c>
      <c r="E70" s="8" t="e">
        <f t="shared" si="0"/>
        <v>#N/A</v>
      </c>
      <c r="F70" s="1" t="e">
        <f t="shared" si="1"/>
        <v>#N/A</v>
      </c>
      <c r="G70" s="1" t="e">
        <f>IF(ISBLANK(C70),0,VLOOKUP(C70,LUTs!$A$6:$B$8,2))</f>
        <v>#N/A</v>
      </c>
      <c r="H70" s="1" t="e">
        <f>IF(ISBLANK(D70),0,VLOOKUP(D70,LUTs!$A$6:$B$8,2))</f>
        <v>#N/A</v>
      </c>
    </row>
    <row r="71" spans="1:8" ht="12.75">
      <c r="A71" s="6" t="str">
        <f>IF(ISBLANK(Responses!A71), "", Responses!A71)</f>
        <v/>
      </c>
      <c r="B71" s="6" t="str">
        <f>IF(ISBLANK(Responses!B71), "", Responses!B71)</f>
        <v/>
      </c>
      <c r="C71" s="6" t="str">
        <f>IF(ISBLANK(Responses!AV71), "", Responses!AV71)</f>
        <v/>
      </c>
      <c r="D71" s="6" t="str">
        <f>IF(ISBLANK(Responses!AW71), "", Responses!AW71)</f>
        <v/>
      </c>
      <c r="E71" s="8" t="e">
        <f t="shared" si="0"/>
        <v>#N/A</v>
      </c>
      <c r="F71" s="1" t="e">
        <f t="shared" si="1"/>
        <v>#N/A</v>
      </c>
      <c r="G71" s="1" t="e">
        <f>IF(ISBLANK(C71),0,VLOOKUP(C71,LUTs!$A$6:$B$8,2))</f>
        <v>#N/A</v>
      </c>
      <c r="H71" s="1" t="e">
        <f>IF(ISBLANK(D71),0,VLOOKUP(D71,LUTs!$A$6:$B$8,2))</f>
        <v>#N/A</v>
      </c>
    </row>
    <row r="72" spans="1:8" ht="12.75">
      <c r="A72" s="6" t="str">
        <f>IF(ISBLANK(Responses!A72), "", Responses!A72)</f>
        <v/>
      </c>
      <c r="B72" s="6" t="str">
        <f>IF(ISBLANK(Responses!B72), "", Responses!B72)</f>
        <v/>
      </c>
      <c r="C72" s="6" t="str">
        <f>IF(ISBLANK(Responses!AV72), "", Responses!AV72)</f>
        <v/>
      </c>
      <c r="D72" s="6" t="str">
        <f>IF(ISBLANK(Responses!AW72), "", Responses!AW72)</f>
        <v/>
      </c>
      <c r="E72" s="8" t="e">
        <f t="shared" si="0"/>
        <v>#N/A</v>
      </c>
      <c r="F72" s="1" t="e">
        <f t="shared" si="1"/>
        <v>#N/A</v>
      </c>
      <c r="G72" s="1" t="e">
        <f>IF(ISBLANK(C72),0,VLOOKUP(C72,LUTs!$A$6:$B$8,2))</f>
        <v>#N/A</v>
      </c>
      <c r="H72" s="1" t="e">
        <f>IF(ISBLANK(D72),0,VLOOKUP(D72,LUTs!$A$6:$B$8,2))</f>
        <v>#N/A</v>
      </c>
    </row>
    <row r="73" spans="1:8" ht="12.75">
      <c r="A73" s="6" t="str">
        <f>IF(ISBLANK(Responses!A73), "", Responses!A73)</f>
        <v/>
      </c>
      <c r="B73" s="6" t="str">
        <f>IF(ISBLANK(Responses!B73), "", Responses!B73)</f>
        <v/>
      </c>
      <c r="C73" s="6" t="str">
        <f>IF(ISBLANK(Responses!AV73), "", Responses!AV73)</f>
        <v/>
      </c>
      <c r="D73" s="6" t="str">
        <f>IF(ISBLANK(Responses!AW73), "", Responses!AW73)</f>
        <v/>
      </c>
      <c r="E73" s="8" t="e">
        <f t="shared" si="0"/>
        <v>#N/A</v>
      </c>
      <c r="F73" s="1" t="e">
        <f t="shared" si="1"/>
        <v>#N/A</v>
      </c>
      <c r="G73" s="1" t="e">
        <f>IF(ISBLANK(C73),0,VLOOKUP(C73,LUTs!$A$6:$B$8,2))</f>
        <v>#N/A</v>
      </c>
      <c r="H73" s="1" t="e">
        <f>IF(ISBLANK(D73),0,VLOOKUP(D73,LUTs!$A$6:$B$8,2))</f>
        <v>#N/A</v>
      </c>
    </row>
    <row r="74" spans="1:8" ht="12.75">
      <c r="A74" s="6" t="str">
        <f>IF(ISBLANK(Responses!A74), "", Responses!A74)</f>
        <v/>
      </c>
      <c r="B74" s="6" t="str">
        <f>IF(ISBLANK(Responses!B74), "", Responses!B74)</f>
        <v/>
      </c>
      <c r="C74" s="6" t="str">
        <f>IF(ISBLANK(Responses!AV74), "", Responses!AV74)</f>
        <v/>
      </c>
      <c r="D74" s="6" t="str">
        <f>IF(ISBLANK(Responses!AW74), "", Responses!AW74)</f>
        <v/>
      </c>
      <c r="E74" s="8" t="e">
        <f t="shared" si="0"/>
        <v>#N/A</v>
      </c>
      <c r="F74" s="1" t="e">
        <f t="shared" si="1"/>
        <v>#N/A</v>
      </c>
      <c r="G74" s="1" t="e">
        <f>IF(ISBLANK(C74),0,VLOOKUP(C74,LUTs!$A$6:$B$8,2))</f>
        <v>#N/A</v>
      </c>
      <c r="H74" s="1" t="e">
        <f>IF(ISBLANK(D74),0,VLOOKUP(D74,LUTs!$A$6:$B$8,2))</f>
        <v>#N/A</v>
      </c>
    </row>
    <row r="75" spans="1:8" ht="12.75">
      <c r="A75" s="6" t="str">
        <f>IF(ISBLANK(Responses!A75), "", Responses!A75)</f>
        <v/>
      </c>
      <c r="B75" s="6" t="str">
        <f>IF(ISBLANK(Responses!B75), "", Responses!B75)</f>
        <v/>
      </c>
      <c r="C75" s="6" t="str">
        <f>IF(ISBLANK(Responses!AV75), "", Responses!AV75)</f>
        <v/>
      </c>
      <c r="D75" s="6" t="str">
        <f>IF(ISBLANK(Responses!AW75), "", Responses!AW75)</f>
        <v/>
      </c>
      <c r="E75" s="8" t="e">
        <f t="shared" si="0"/>
        <v>#N/A</v>
      </c>
      <c r="F75" s="1" t="e">
        <f t="shared" si="1"/>
        <v>#N/A</v>
      </c>
      <c r="G75" s="1" t="e">
        <f>IF(ISBLANK(C75),0,VLOOKUP(C75,LUTs!$A$6:$B$8,2))</f>
        <v>#N/A</v>
      </c>
      <c r="H75" s="1" t="e">
        <f>IF(ISBLANK(D75),0,VLOOKUP(D75,LUTs!$A$6:$B$8,2))</f>
        <v>#N/A</v>
      </c>
    </row>
    <row r="76" spans="1:8" ht="12.75">
      <c r="A76" s="6" t="str">
        <f>IF(ISBLANK(Responses!A76), "", Responses!A76)</f>
        <v/>
      </c>
      <c r="B76" s="6" t="str">
        <f>IF(ISBLANK(Responses!B76), "", Responses!B76)</f>
        <v/>
      </c>
      <c r="C76" s="6" t="str">
        <f>IF(ISBLANK(Responses!AV76), "", Responses!AV76)</f>
        <v/>
      </c>
      <c r="D76" s="6" t="str">
        <f>IF(ISBLANK(Responses!AW76), "", Responses!AW76)</f>
        <v/>
      </c>
      <c r="E76" s="8" t="e">
        <f t="shared" si="0"/>
        <v>#N/A</v>
      </c>
      <c r="F76" s="1" t="e">
        <f t="shared" si="1"/>
        <v>#N/A</v>
      </c>
      <c r="G76" s="1" t="e">
        <f>IF(ISBLANK(C76),0,VLOOKUP(C76,LUTs!$A$6:$B$8,2))</f>
        <v>#N/A</v>
      </c>
      <c r="H76" s="1" t="e">
        <f>IF(ISBLANK(D76),0,VLOOKUP(D76,LUTs!$A$6:$B$8,2))</f>
        <v>#N/A</v>
      </c>
    </row>
    <row r="77" spans="1:8" ht="12.75">
      <c r="A77" s="6" t="str">
        <f>IF(ISBLANK(Responses!A77), "", Responses!A77)</f>
        <v/>
      </c>
      <c r="B77" s="6" t="str">
        <f>IF(ISBLANK(Responses!B77), "", Responses!B77)</f>
        <v/>
      </c>
      <c r="C77" s="6" t="str">
        <f>IF(ISBLANK(Responses!AV77), "", Responses!AV77)</f>
        <v/>
      </c>
      <c r="D77" s="6" t="str">
        <f>IF(ISBLANK(Responses!AW77), "", Responses!AW77)</f>
        <v/>
      </c>
      <c r="E77" s="8" t="e">
        <f t="shared" si="0"/>
        <v>#N/A</v>
      </c>
      <c r="F77" s="1" t="e">
        <f t="shared" si="1"/>
        <v>#N/A</v>
      </c>
      <c r="G77" s="1" t="e">
        <f>IF(ISBLANK(C77),0,VLOOKUP(C77,LUTs!$A$6:$B$8,2))</f>
        <v>#N/A</v>
      </c>
      <c r="H77" s="1" t="e">
        <f>IF(ISBLANK(D77),0,VLOOKUP(D77,LUTs!$A$6:$B$8,2))</f>
        <v>#N/A</v>
      </c>
    </row>
    <row r="78" spans="1:8" ht="12.75">
      <c r="A78" s="6" t="str">
        <f>IF(ISBLANK(Responses!A78), "", Responses!A78)</f>
        <v/>
      </c>
      <c r="B78" s="6" t="str">
        <f>IF(ISBLANK(Responses!B78), "", Responses!B78)</f>
        <v/>
      </c>
      <c r="C78" s="6" t="str">
        <f>IF(ISBLANK(Responses!AV78), "", Responses!AV78)</f>
        <v/>
      </c>
      <c r="D78" s="6" t="str">
        <f>IF(ISBLANK(Responses!AW78), "", Responses!AW78)</f>
        <v/>
      </c>
      <c r="E78" s="8" t="e">
        <f t="shared" si="0"/>
        <v>#N/A</v>
      </c>
      <c r="F78" s="1" t="e">
        <f t="shared" si="1"/>
        <v>#N/A</v>
      </c>
      <c r="G78" s="1" t="e">
        <f>IF(ISBLANK(C78),0,VLOOKUP(C78,LUTs!$A$6:$B$8,2))</f>
        <v>#N/A</v>
      </c>
      <c r="H78" s="1" t="e">
        <f>IF(ISBLANK(D78),0,VLOOKUP(D78,LUTs!$A$6:$B$8,2))</f>
        <v>#N/A</v>
      </c>
    </row>
    <row r="79" spans="1:8" ht="12.75">
      <c r="A79" s="6" t="str">
        <f>IF(ISBLANK(Responses!A79), "", Responses!A79)</f>
        <v/>
      </c>
      <c r="B79" s="6" t="str">
        <f>IF(ISBLANK(Responses!B79), "", Responses!B79)</f>
        <v/>
      </c>
      <c r="C79" s="6" t="str">
        <f>IF(ISBLANK(Responses!AV79), "", Responses!AV79)</f>
        <v/>
      </c>
      <c r="D79" s="6" t="str">
        <f>IF(ISBLANK(Responses!AW79), "", Responses!AW79)</f>
        <v/>
      </c>
      <c r="E79" s="8" t="e">
        <f t="shared" si="0"/>
        <v>#N/A</v>
      </c>
      <c r="F79" s="1" t="e">
        <f t="shared" si="1"/>
        <v>#N/A</v>
      </c>
      <c r="G79" s="1" t="e">
        <f>IF(ISBLANK(C79),0,VLOOKUP(C79,LUTs!$A$6:$B$8,2))</f>
        <v>#N/A</v>
      </c>
      <c r="H79" s="1" t="e">
        <f>IF(ISBLANK(D79),0,VLOOKUP(D79,LUTs!$A$6:$B$8,2))</f>
        <v>#N/A</v>
      </c>
    </row>
    <row r="80" spans="1:8" ht="12.75">
      <c r="A80" s="6" t="str">
        <f>IF(ISBLANK(Responses!A80), "", Responses!A80)</f>
        <v/>
      </c>
      <c r="B80" s="6" t="str">
        <f>IF(ISBLANK(Responses!B80), "", Responses!B80)</f>
        <v/>
      </c>
      <c r="C80" s="6" t="str">
        <f>IF(ISBLANK(Responses!AV80), "", Responses!AV80)</f>
        <v/>
      </c>
      <c r="D80" s="6" t="str">
        <f>IF(ISBLANK(Responses!AW80), "", Responses!AW80)</f>
        <v/>
      </c>
      <c r="E80" s="8" t="e">
        <f t="shared" si="0"/>
        <v>#N/A</v>
      </c>
      <c r="F80" s="1" t="e">
        <f t="shared" si="1"/>
        <v>#N/A</v>
      </c>
      <c r="G80" s="1" t="e">
        <f>IF(ISBLANK(C80),0,VLOOKUP(C80,LUTs!$A$6:$B$8,2))</f>
        <v>#N/A</v>
      </c>
      <c r="H80" s="1" t="e">
        <f>IF(ISBLANK(D80),0,VLOOKUP(D80,LUTs!$A$6:$B$8,2))</f>
        <v>#N/A</v>
      </c>
    </row>
    <row r="81" spans="1:8" ht="12.75">
      <c r="A81" s="6" t="str">
        <f>IF(ISBLANK(Responses!A81), "", Responses!A81)</f>
        <v/>
      </c>
      <c r="B81" s="6" t="str">
        <f>IF(ISBLANK(Responses!B81), "", Responses!B81)</f>
        <v/>
      </c>
      <c r="C81" s="6" t="str">
        <f>IF(ISBLANK(Responses!AV81), "", Responses!AV81)</f>
        <v/>
      </c>
      <c r="D81" s="6" t="str">
        <f>IF(ISBLANK(Responses!AW81), "", Responses!AW81)</f>
        <v/>
      </c>
      <c r="E81" s="8" t="e">
        <f t="shared" si="0"/>
        <v>#N/A</v>
      </c>
      <c r="F81" s="1" t="e">
        <f t="shared" si="1"/>
        <v>#N/A</v>
      </c>
      <c r="G81" s="1" t="e">
        <f>IF(ISBLANK(C81),0,VLOOKUP(C81,LUTs!$A$6:$B$8,2))</f>
        <v>#N/A</v>
      </c>
      <c r="H81" s="1" t="e">
        <f>IF(ISBLANK(D81),0,VLOOKUP(D81,LUTs!$A$6:$B$8,2))</f>
        <v>#N/A</v>
      </c>
    </row>
    <row r="82" spans="1:8" ht="12.75">
      <c r="A82" s="6" t="str">
        <f>IF(ISBLANK(Responses!A82), "", Responses!A82)</f>
        <v/>
      </c>
      <c r="B82" s="6" t="str">
        <f>IF(ISBLANK(Responses!B82), "", Responses!B82)</f>
        <v/>
      </c>
      <c r="C82" s="6" t="str">
        <f>IF(ISBLANK(Responses!AV82), "", Responses!AV82)</f>
        <v/>
      </c>
      <c r="D82" s="6" t="str">
        <f>IF(ISBLANK(Responses!AW82), "", Responses!AW82)</f>
        <v/>
      </c>
      <c r="E82" s="8" t="e">
        <f t="shared" si="0"/>
        <v>#N/A</v>
      </c>
      <c r="F82" s="1" t="e">
        <f t="shared" si="1"/>
        <v>#N/A</v>
      </c>
      <c r="G82" s="1" t="e">
        <f>IF(ISBLANK(C82),0,VLOOKUP(C82,LUTs!$A$6:$B$8,2))</f>
        <v>#N/A</v>
      </c>
      <c r="H82" s="1" t="e">
        <f>IF(ISBLANK(D82),0,VLOOKUP(D82,LUTs!$A$6:$B$8,2))</f>
        <v>#N/A</v>
      </c>
    </row>
    <row r="83" spans="1:8" ht="12.75">
      <c r="A83" s="6" t="str">
        <f>IF(ISBLANK(Responses!A83), "", Responses!A83)</f>
        <v/>
      </c>
      <c r="B83" s="6" t="str">
        <f>IF(ISBLANK(Responses!B83), "", Responses!B83)</f>
        <v/>
      </c>
      <c r="C83" s="6" t="str">
        <f>IF(ISBLANK(Responses!AV83), "", Responses!AV83)</f>
        <v/>
      </c>
      <c r="D83" s="6" t="str">
        <f>IF(ISBLANK(Responses!AW83), "", Responses!AW83)</f>
        <v/>
      </c>
      <c r="E83" s="8" t="e">
        <f t="shared" si="0"/>
        <v>#N/A</v>
      </c>
      <c r="F83" s="1" t="e">
        <f t="shared" si="1"/>
        <v>#N/A</v>
      </c>
      <c r="G83" s="1" t="e">
        <f>IF(ISBLANK(C83),0,VLOOKUP(C83,LUTs!$A$6:$B$8,2))</f>
        <v>#N/A</v>
      </c>
      <c r="H83" s="1" t="e">
        <f>IF(ISBLANK(D83),0,VLOOKUP(D83,LUTs!$A$6:$B$8,2))</f>
        <v>#N/A</v>
      </c>
    </row>
    <row r="84" spans="1:8" ht="12.75">
      <c r="A84" s="6" t="str">
        <f>IF(ISBLANK(Responses!A84), "", Responses!A84)</f>
        <v/>
      </c>
      <c r="B84" s="6" t="str">
        <f>IF(ISBLANK(Responses!B84), "", Responses!B84)</f>
        <v/>
      </c>
      <c r="C84" s="6" t="str">
        <f>IF(ISBLANK(Responses!AV84), "", Responses!AV84)</f>
        <v/>
      </c>
      <c r="D84" s="6" t="str">
        <f>IF(ISBLANK(Responses!AW84), "", Responses!AW84)</f>
        <v/>
      </c>
      <c r="E84" s="8" t="e">
        <f t="shared" si="0"/>
        <v>#N/A</v>
      </c>
      <c r="F84" s="1" t="e">
        <f t="shared" si="1"/>
        <v>#N/A</v>
      </c>
      <c r="G84" s="1" t="e">
        <f>IF(ISBLANK(C84),0,VLOOKUP(C84,LUTs!$A$6:$B$8,2))</f>
        <v>#N/A</v>
      </c>
      <c r="H84" s="1" t="e">
        <f>IF(ISBLANK(D84),0,VLOOKUP(D84,LUTs!$A$6:$B$8,2))</f>
        <v>#N/A</v>
      </c>
    </row>
    <row r="85" spans="1:8" ht="12.75">
      <c r="A85" s="6" t="str">
        <f>IF(ISBLANK(Responses!A85), "", Responses!A85)</f>
        <v/>
      </c>
      <c r="B85" s="6" t="str">
        <f>IF(ISBLANK(Responses!B85), "", Responses!B85)</f>
        <v/>
      </c>
      <c r="C85" s="6" t="str">
        <f>IF(ISBLANK(Responses!AV85), "", Responses!AV85)</f>
        <v/>
      </c>
      <c r="D85" s="6" t="str">
        <f>IF(ISBLANK(Responses!AW85), "", Responses!AW85)</f>
        <v/>
      </c>
      <c r="E85" s="8" t="e">
        <f t="shared" si="0"/>
        <v>#N/A</v>
      </c>
      <c r="F85" s="1" t="e">
        <f t="shared" si="1"/>
        <v>#N/A</v>
      </c>
      <c r="G85" s="1" t="e">
        <f>IF(ISBLANK(C85),0,VLOOKUP(C85,LUTs!$A$6:$B$8,2))</f>
        <v>#N/A</v>
      </c>
      <c r="H85" s="1" t="e">
        <f>IF(ISBLANK(D85),0,VLOOKUP(D85,LUTs!$A$6:$B$8,2))</f>
        <v>#N/A</v>
      </c>
    </row>
    <row r="86" spans="1:8" ht="12.75">
      <c r="A86" s="6" t="str">
        <f>IF(ISBLANK(Responses!A86), "", Responses!A86)</f>
        <v/>
      </c>
      <c r="B86" s="6" t="str">
        <f>IF(ISBLANK(Responses!B86), "", Responses!B86)</f>
        <v/>
      </c>
      <c r="C86" s="6" t="str">
        <f>IF(ISBLANK(Responses!AV86), "", Responses!AV86)</f>
        <v/>
      </c>
      <c r="D86" s="6" t="str">
        <f>IF(ISBLANK(Responses!AW86), "", Responses!AW86)</f>
        <v/>
      </c>
      <c r="E86" s="8" t="e">
        <f t="shared" si="0"/>
        <v>#N/A</v>
      </c>
      <c r="F86" s="1" t="e">
        <f t="shared" si="1"/>
        <v>#N/A</v>
      </c>
      <c r="G86" s="1" t="e">
        <f>IF(ISBLANK(C86),0,VLOOKUP(C86,LUTs!$A$6:$B$8,2))</f>
        <v>#N/A</v>
      </c>
      <c r="H86" s="1" t="e">
        <f>IF(ISBLANK(D86),0,VLOOKUP(D86,LUTs!$A$6:$B$8,2))</f>
        <v>#N/A</v>
      </c>
    </row>
    <row r="87" spans="1:8" ht="12.75">
      <c r="A87" s="6" t="str">
        <f>IF(ISBLANK(Responses!A87), "", Responses!A87)</f>
        <v/>
      </c>
      <c r="B87" s="6" t="str">
        <f>IF(ISBLANK(Responses!B87), "", Responses!B87)</f>
        <v/>
      </c>
      <c r="C87" s="6" t="str">
        <f>IF(ISBLANK(Responses!AV87), "", Responses!AV87)</f>
        <v/>
      </c>
      <c r="D87" s="6" t="str">
        <f>IF(ISBLANK(Responses!AW87), "", Responses!AW87)</f>
        <v/>
      </c>
      <c r="E87" s="8" t="e">
        <f t="shared" si="0"/>
        <v>#N/A</v>
      </c>
      <c r="F87" s="1" t="e">
        <f t="shared" si="1"/>
        <v>#N/A</v>
      </c>
      <c r="G87" s="1" t="e">
        <f>IF(ISBLANK(C87),0,VLOOKUP(C87,LUTs!$A$6:$B$8,2))</f>
        <v>#N/A</v>
      </c>
      <c r="H87" s="1" t="e">
        <f>IF(ISBLANK(D87),0,VLOOKUP(D87,LUTs!$A$6:$B$8,2))</f>
        <v>#N/A</v>
      </c>
    </row>
    <row r="88" spans="1:8" ht="12.75">
      <c r="A88" s="6" t="str">
        <f>IF(ISBLANK(Responses!A88), "", Responses!A88)</f>
        <v/>
      </c>
      <c r="B88" s="6" t="str">
        <f>IF(ISBLANK(Responses!B88), "", Responses!B88)</f>
        <v/>
      </c>
      <c r="C88" s="6" t="str">
        <f>IF(ISBLANK(Responses!AV88), "", Responses!AV88)</f>
        <v/>
      </c>
      <c r="D88" s="6" t="str">
        <f>IF(ISBLANK(Responses!AW88), "", Responses!AW88)</f>
        <v/>
      </c>
      <c r="E88" s="8" t="e">
        <f t="shared" si="0"/>
        <v>#N/A</v>
      </c>
      <c r="F88" s="1" t="e">
        <f t="shared" si="1"/>
        <v>#N/A</v>
      </c>
      <c r="G88" s="1" t="e">
        <f>IF(ISBLANK(C88),0,VLOOKUP(C88,LUTs!$A$6:$B$8,2))</f>
        <v>#N/A</v>
      </c>
      <c r="H88" s="1" t="e">
        <f>IF(ISBLANK(D88),0,VLOOKUP(D88,LUTs!$A$6:$B$8,2))</f>
        <v>#N/A</v>
      </c>
    </row>
    <row r="89" spans="1:8" ht="12.75">
      <c r="A89" s="6" t="str">
        <f>IF(ISBLANK(Responses!A89), "", Responses!A89)</f>
        <v/>
      </c>
      <c r="B89" s="6" t="str">
        <f>IF(ISBLANK(Responses!B89), "", Responses!B89)</f>
        <v/>
      </c>
      <c r="C89" s="6" t="str">
        <f>IF(ISBLANK(Responses!AV89), "", Responses!AV89)</f>
        <v/>
      </c>
      <c r="D89" s="6" t="str">
        <f>IF(ISBLANK(Responses!AW89), "", Responses!AW89)</f>
        <v/>
      </c>
      <c r="E89" s="8" t="e">
        <f t="shared" si="0"/>
        <v>#N/A</v>
      </c>
      <c r="F89" s="1" t="e">
        <f t="shared" si="1"/>
        <v>#N/A</v>
      </c>
      <c r="G89" s="1" t="e">
        <f>IF(ISBLANK(C89),0,VLOOKUP(C89,LUTs!$A$6:$B$8,2))</f>
        <v>#N/A</v>
      </c>
      <c r="H89" s="1" t="e">
        <f>IF(ISBLANK(D89),0,VLOOKUP(D89,LUTs!$A$6:$B$8,2))</f>
        <v>#N/A</v>
      </c>
    </row>
    <row r="90" spans="1:8" ht="12.75">
      <c r="A90" s="6" t="str">
        <f>IF(ISBLANK(Responses!A90), "", Responses!A90)</f>
        <v/>
      </c>
      <c r="B90" s="6" t="str">
        <f>IF(ISBLANK(Responses!B90), "", Responses!B90)</f>
        <v/>
      </c>
      <c r="C90" s="6" t="str">
        <f>IF(ISBLANK(Responses!AV90), "", Responses!AV90)</f>
        <v/>
      </c>
      <c r="D90" s="6" t="str">
        <f>IF(ISBLANK(Responses!AW90), "", Responses!AW90)</f>
        <v/>
      </c>
      <c r="E90" s="8" t="e">
        <f t="shared" si="0"/>
        <v>#N/A</v>
      </c>
      <c r="F90" s="1" t="e">
        <f t="shared" si="1"/>
        <v>#N/A</v>
      </c>
      <c r="G90" s="1" t="e">
        <f>IF(ISBLANK(C90),0,VLOOKUP(C90,LUTs!$A$6:$B$8,2))</f>
        <v>#N/A</v>
      </c>
      <c r="H90" s="1" t="e">
        <f>IF(ISBLANK(D90),0,VLOOKUP(D90,LUTs!$A$6:$B$8,2))</f>
        <v>#N/A</v>
      </c>
    </row>
    <row r="91" spans="1:8" ht="12.75">
      <c r="A91" s="6" t="str">
        <f>IF(ISBLANK(Responses!A91), "", Responses!A91)</f>
        <v/>
      </c>
      <c r="B91" s="6" t="str">
        <f>IF(ISBLANK(Responses!B91), "", Responses!B91)</f>
        <v/>
      </c>
      <c r="C91" s="6" t="str">
        <f>IF(ISBLANK(Responses!AV91), "", Responses!AV91)</f>
        <v/>
      </c>
      <c r="D91" s="6" t="str">
        <f>IF(ISBLANK(Responses!AW91), "", Responses!AW91)</f>
        <v/>
      </c>
      <c r="E91" s="8" t="e">
        <f t="shared" si="0"/>
        <v>#N/A</v>
      </c>
      <c r="F91" s="1" t="e">
        <f t="shared" si="1"/>
        <v>#N/A</v>
      </c>
      <c r="G91" s="1" t="e">
        <f>IF(ISBLANK(C91),0,VLOOKUP(C91,LUTs!$A$6:$B$8,2))</f>
        <v>#N/A</v>
      </c>
      <c r="H91" s="1" t="e">
        <f>IF(ISBLANK(D91),0,VLOOKUP(D91,LUTs!$A$6:$B$8,2))</f>
        <v>#N/A</v>
      </c>
    </row>
    <row r="92" spans="1:8" ht="12.75">
      <c r="A92" s="6" t="str">
        <f>IF(ISBLANK(Responses!A92), "", Responses!A92)</f>
        <v/>
      </c>
      <c r="B92" s="6" t="str">
        <f>IF(ISBLANK(Responses!B92), "", Responses!B92)</f>
        <v/>
      </c>
      <c r="C92" s="6" t="str">
        <f>IF(ISBLANK(Responses!AV92), "", Responses!AV92)</f>
        <v/>
      </c>
      <c r="D92" s="6" t="str">
        <f>IF(ISBLANK(Responses!AW92), "", Responses!AW92)</f>
        <v/>
      </c>
      <c r="E92" s="8" t="e">
        <f t="shared" si="0"/>
        <v>#N/A</v>
      </c>
      <c r="F92" s="1" t="e">
        <f t="shared" si="1"/>
        <v>#N/A</v>
      </c>
      <c r="G92" s="1" t="e">
        <f>IF(ISBLANK(C92),0,VLOOKUP(C92,LUTs!$A$6:$B$8,2))</f>
        <v>#N/A</v>
      </c>
      <c r="H92" s="1" t="e">
        <f>IF(ISBLANK(D92),0,VLOOKUP(D92,LUTs!$A$6:$B$8,2))</f>
        <v>#N/A</v>
      </c>
    </row>
    <row r="93" spans="1:8" ht="12.75">
      <c r="A93" s="6" t="str">
        <f>IF(ISBLANK(Responses!A93), "", Responses!A93)</f>
        <v/>
      </c>
      <c r="B93" s="6" t="str">
        <f>IF(ISBLANK(Responses!B93), "", Responses!B93)</f>
        <v/>
      </c>
      <c r="C93" s="6" t="str">
        <f>IF(ISBLANK(Responses!AV93), "", Responses!AV93)</f>
        <v/>
      </c>
      <c r="D93" s="6" t="str">
        <f>IF(ISBLANK(Responses!AW93), "", Responses!AW93)</f>
        <v/>
      </c>
      <c r="E93" s="8" t="e">
        <f t="shared" si="0"/>
        <v>#N/A</v>
      </c>
      <c r="F93" s="1" t="e">
        <f t="shared" si="1"/>
        <v>#N/A</v>
      </c>
      <c r="G93" s="1" t="e">
        <f>IF(ISBLANK(C93),0,VLOOKUP(C93,LUTs!$A$6:$B$8,2))</f>
        <v>#N/A</v>
      </c>
      <c r="H93" s="1" t="e">
        <f>IF(ISBLANK(D93),0,VLOOKUP(D93,LUTs!$A$6:$B$8,2))</f>
        <v>#N/A</v>
      </c>
    </row>
    <row r="94" spans="1:8" ht="12.75">
      <c r="A94" s="6" t="str">
        <f>IF(ISBLANK(Responses!A94), "", Responses!A94)</f>
        <v/>
      </c>
      <c r="B94" s="6" t="str">
        <f>IF(ISBLANK(Responses!B94), "", Responses!B94)</f>
        <v/>
      </c>
      <c r="C94" s="6" t="str">
        <f>IF(ISBLANK(Responses!AV94), "", Responses!AV94)</f>
        <v/>
      </c>
      <c r="D94" s="6" t="str">
        <f>IF(ISBLANK(Responses!AW94), "", Responses!AW94)</f>
        <v/>
      </c>
      <c r="E94" s="8" t="e">
        <f t="shared" si="0"/>
        <v>#N/A</v>
      </c>
      <c r="F94" s="1" t="e">
        <f t="shared" si="1"/>
        <v>#N/A</v>
      </c>
      <c r="G94" s="1" t="e">
        <f>IF(ISBLANK(C94),0,VLOOKUP(C94,LUTs!$A$6:$B$8,2))</f>
        <v>#N/A</v>
      </c>
      <c r="H94" s="1" t="e">
        <f>IF(ISBLANK(D94),0,VLOOKUP(D94,LUTs!$A$6:$B$8,2))</f>
        <v>#N/A</v>
      </c>
    </row>
    <row r="95" spans="1:8" ht="12.75">
      <c r="A95" s="6" t="str">
        <f>IF(ISBLANK(Responses!A95), "", Responses!A95)</f>
        <v/>
      </c>
      <c r="B95" s="6" t="str">
        <f>IF(ISBLANK(Responses!B95), "", Responses!B95)</f>
        <v/>
      </c>
      <c r="C95" s="6" t="str">
        <f>IF(ISBLANK(Responses!AV95), "", Responses!AV95)</f>
        <v/>
      </c>
      <c r="D95" s="6" t="str">
        <f>IF(ISBLANK(Responses!AW95), "", Responses!AW95)</f>
        <v/>
      </c>
      <c r="E95" s="8" t="e">
        <f t="shared" si="0"/>
        <v>#N/A</v>
      </c>
      <c r="F95" s="1" t="e">
        <f t="shared" si="1"/>
        <v>#N/A</v>
      </c>
      <c r="G95" s="1" t="e">
        <f>IF(ISBLANK(C95),0,VLOOKUP(C95,LUTs!$A$6:$B$8,2))</f>
        <v>#N/A</v>
      </c>
      <c r="H95" s="1" t="e">
        <f>IF(ISBLANK(D95),0,VLOOKUP(D95,LUTs!$A$6:$B$8,2))</f>
        <v>#N/A</v>
      </c>
    </row>
    <row r="96" spans="1:8" ht="12.75">
      <c r="A96" s="6" t="str">
        <f>IF(ISBLANK(Responses!A96), "", Responses!A96)</f>
        <v/>
      </c>
      <c r="B96" s="6" t="str">
        <f>IF(ISBLANK(Responses!B96), "", Responses!B96)</f>
        <v/>
      </c>
      <c r="C96" s="6" t="str">
        <f>IF(ISBLANK(Responses!AV96), "", Responses!AV96)</f>
        <v/>
      </c>
      <c r="D96" s="6" t="str">
        <f>IF(ISBLANK(Responses!AW96), "", Responses!AW96)</f>
        <v/>
      </c>
      <c r="E96" s="8" t="e">
        <f t="shared" si="0"/>
        <v>#N/A</v>
      </c>
      <c r="F96" s="1" t="e">
        <f t="shared" si="1"/>
        <v>#N/A</v>
      </c>
      <c r="G96" s="1" t="e">
        <f>IF(ISBLANK(C96),0,VLOOKUP(C96,LUTs!$A$6:$B$8,2))</f>
        <v>#N/A</v>
      </c>
      <c r="H96" s="1" t="e">
        <f>IF(ISBLANK(D96),0,VLOOKUP(D96,LUTs!$A$6:$B$8,2))</f>
        <v>#N/A</v>
      </c>
    </row>
    <row r="97" spans="1:8" ht="12.75">
      <c r="A97" s="6" t="str">
        <f>IF(ISBLANK(Responses!A97), "", Responses!A97)</f>
        <v/>
      </c>
      <c r="B97" s="6" t="str">
        <f>IF(ISBLANK(Responses!B97), "", Responses!B97)</f>
        <v/>
      </c>
      <c r="C97" s="6" t="str">
        <f>IF(ISBLANK(Responses!AV97), "", Responses!AV97)</f>
        <v/>
      </c>
      <c r="D97" s="6" t="str">
        <f>IF(ISBLANK(Responses!AW97), "", Responses!AW97)</f>
        <v/>
      </c>
      <c r="E97" s="8" t="e">
        <f t="shared" si="0"/>
        <v>#N/A</v>
      </c>
      <c r="F97" s="1" t="e">
        <f t="shared" si="1"/>
        <v>#N/A</v>
      </c>
      <c r="G97" s="1" t="e">
        <f>IF(ISBLANK(C97),0,VLOOKUP(C97,LUTs!$A$6:$B$8,2))</f>
        <v>#N/A</v>
      </c>
      <c r="H97" s="1" t="e">
        <f>IF(ISBLANK(D97),0,VLOOKUP(D97,LUTs!$A$6:$B$8,2))</f>
        <v>#N/A</v>
      </c>
    </row>
    <row r="98" spans="1:8" ht="12.75">
      <c r="A98" s="6" t="str">
        <f>IF(ISBLANK(Responses!A98), "", Responses!A98)</f>
        <v/>
      </c>
      <c r="B98" s="6" t="str">
        <f>IF(ISBLANK(Responses!B98), "", Responses!B98)</f>
        <v/>
      </c>
      <c r="C98" s="6" t="str">
        <f>IF(ISBLANK(Responses!AV98), "", Responses!AV98)</f>
        <v/>
      </c>
      <c r="D98" s="6" t="str">
        <f>IF(ISBLANK(Responses!AW98), "", Responses!AW98)</f>
        <v/>
      </c>
      <c r="E98" s="8" t="e">
        <f t="shared" si="0"/>
        <v>#N/A</v>
      </c>
      <c r="F98" s="1" t="e">
        <f t="shared" si="1"/>
        <v>#N/A</v>
      </c>
      <c r="G98" s="1" t="e">
        <f>IF(ISBLANK(C98),0,VLOOKUP(C98,LUTs!$A$6:$B$8,2))</f>
        <v>#N/A</v>
      </c>
      <c r="H98" s="1" t="e">
        <f>IF(ISBLANK(D98),0,VLOOKUP(D98,LUTs!$A$6:$B$8,2))</f>
        <v>#N/A</v>
      </c>
    </row>
    <row r="99" spans="1:8" ht="12.75">
      <c r="A99" s="6" t="str">
        <f>IF(ISBLANK(Responses!A99), "", Responses!A99)</f>
        <v/>
      </c>
      <c r="B99" s="6" t="str">
        <f>IF(ISBLANK(Responses!B99), "", Responses!B99)</f>
        <v/>
      </c>
      <c r="C99" s="6" t="str">
        <f>IF(ISBLANK(Responses!AV99), "", Responses!AV99)</f>
        <v/>
      </c>
      <c r="D99" s="6" t="str">
        <f>IF(ISBLANK(Responses!AW99), "", Responses!AW99)</f>
        <v/>
      </c>
      <c r="E99" s="8" t="e">
        <f t="shared" si="0"/>
        <v>#N/A</v>
      </c>
      <c r="F99" s="1" t="e">
        <f t="shared" si="1"/>
        <v>#N/A</v>
      </c>
      <c r="G99" s="1" t="e">
        <f>IF(ISBLANK(C99),0,VLOOKUP(C99,LUTs!$A$6:$B$8,2))</f>
        <v>#N/A</v>
      </c>
      <c r="H99" s="1" t="e">
        <f>IF(ISBLANK(D99),0,VLOOKUP(D99,LUTs!$A$6:$B$8,2))</f>
        <v>#N/A</v>
      </c>
    </row>
    <row r="100" spans="1:8" ht="12.75">
      <c r="A100" s="6" t="str">
        <f>IF(ISBLANK(Responses!A100), "", Responses!A100)</f>
        <v/>
      </c>
      <c r="B100" s="6" t="str">
        <f>IF(ISBLANK(Responses!B100), "", Responses!B100)</f>
        <v/>
      </c>
      <c r="C100" s="6" t="str">
        <f>IF(ISBLANK(Responses!AV100), "", Responses!AV100)</f>
        <v/>
      </c>
      <c r="D100" s="6" t="str">
        <f>IF(ISBLANK(Responses!AW100), "", Responses!AW100)</f>
        <v/>
      </c>
      <c r="E100" s="8" t="e">
        <f t="shared" si="0"/>
        <v>#N/A</v>
      </c>
      <c r="F100" s="1" t="e">
        <f t="shared" si="1"/>
        <v>#N/A</v>
      </c>
      <c r="G100" s="1" t="e">
        <f>IF(ISBLANK(C100),0,VLOOKUP(C100,LUTs!$A$6:$B$8,2))</f>
        <v>#N/A</v>
      </c>
      <c r="H100" s="1" t="e">
        <f>IF(ISBLANK(D100),0,VLOOKUP(D100,LUTs!$A$6:$B$8,2))</f>
        <v>#N/A</v>
      </c>
    </row>
    <row r="101" spans="1:8" ht="12.75">
      <c r="A101" s="6" t="str">
        <f>IF(ISBLANK(Responses!A101), "", Responses!A101)</f>
        <v/>
      </c>
      <c r="B101" s="6" t="str">
        <f>IF(ISBLANK(Responses!B101), "", Responses!B101)</f>
        <v/>
      </c>
      <c r="C101" s="6" t="str">
        <f>IF(ISBLANK(Responses!AV101), "", Responses!AV101)</f>
        <v/>
      </c>
      <c r="D101" s="6" t="str">
        <f>IF(ISBLANK(Responses!AW101), "", Responses!AW101)</f>
        <v/>
      </c>
      <c r="E101" s="8" t="e">
        <f t="shared" si="0"/>
        <v>#N/A</v>
      </c>
      <c r="F101" s="1" t="e">
        <f t="shared" si="1"/>
        <v>#N/A</v>
      </c>
      <c r="G101" s="1" t="e">
        <f>IF(ISBLANK(C101),0,VLOOKUP(C101,LUTs!$A$6:$B$8,2))</f>
        <v>#N/A</v>
      </c>
      <c r="H101" s="1" t="e">
        <f>IF(ISBLANK(D101),0,VLOOKUP(D101,LUTs!$A$6:$B$8,2))</f>
        <v>#N/A</v>
      </c>
    </row>
    <row r="102" spans="1:8" ht="12.75">
      <c r="A102" s="6" t="str">
        <f>IF(ISBLANK(Responses!A102), "", Responses!A102)</f>
        <v/>
      </c>
      <c r="B102" s="6" t="str">
        <f>IF(ISBLANK(Responses!B102), "", Responses!B102)</f>
        <v/>
      </c>
      <c r="C102" s="6" t="str">
        <f>IF(ISBLANK(Responses!AV102), "", Responses!AV102)</f>
        <v/>
      </c>
      <c r="D102" s="6" t="str">
        <f>IF(ISBLANK(Responses!AW102), "", Responses!AW102)</f>
        <v/>
      </c>
      <c r="E102" s="8" t="e">
        <f t="shared" si="0"/>
        <v>#N/A</v>
      </c>
      <c r="F102" s="1" t="e">
        <f t="shared" si="1"/>
        <v>#N/A</v>
      </c>
      <c r="G102" s="1" t="e">
        <f>IF(ISBLANK(C102),0,VLOOKUP(C102,LUTs!$A$6:$B$8,2))</f>
        <v>#N/A</v>
      </c>
      <c r="H102" s="1" t="e">
        <f>IF(ISBLANK(D102),0,VLOOKUP(D102,LUTs!$A$6:$B$8,2))</f>
        <v>#N/A</v>
      </c>
    </row>
    <row r="103" spans="1:8" ht="12.75">
      <c r="A103" s="6" t="str">
        <f>IF(ISBLANK(Responses!A103), "", Responses!A103)</f>
        <v/>
      </c>
      <c r="B103" s="6" t="str">
        <f>IF(ISBLANK(Responses!B103), "", Responses!B103)</f>
        <v/>
      </c>
      <c r="C103" s="6" t="str">
        <f>IF(ISBLANK(Responses!AV103), "", Responses!AV103)</f>
        <v/>
      </c>
      <c r="D103" s="6" t="str">
        <f>IF(ISBLANK(Responses!AW103), "", Responses!AW103)</f>
        <v/>
      </c>
      <c r="E103" s="8" t="e">
        <f t="shared" si="0"/>
        <v>#N/A</v>
      </c>
      <c r="F103" s="1" t="e">
        <f t="shared" si="1"/>
        <v>#N/A</v>
      </c>
      <c r="G103" s="1" t="e">
        <f>IF(ISBLANK(C103),0,VLOOKUP(C103,LUTs!$A$6:$B$8,2))</f>
        <v>#N/A</v>
      </c>
      <c r="H103" s="1" t="e">
        <f>IF(ISBLANK(D103),0,VLOOKUP(D103,LUTs!$A$6:$B$8,2))</f>
        <v>#N/A</v>
      </c>
    </row>
    <row r="104" spans="1:8" ht="12.75">
      <c r="A104" s="6" t="str">
        <f>IF(ISBLANK(Responses!A104), "", Responses!A104)</f>
        <v/>
      </c>
      <c r="B104" s="6" t="str">
        <f>IF(ISBLANK(Responses!B104), "", Responses!B104)</f>
        <v/>
      </c>
      <c r="C104" s="6" t="str">
        <f>IF(ISBLANK(Responses!AV104), "", Responses!AV104)</f>
        <v/>
      </c>
      <c r="D104" s="6" t="str">
        <f>IF(ISBLANK(Responses!AW104), "", Responses!AW104)</f>
        <v/>
      </c>
      <c r="E104" s="8" t="e">
        <f t="shared" si="0"/>
        <v>#N/A</v>
      </c>
      <c r="F104" s="1" t="e">
        <f t="shared" si="1"/>
        <v>#N/A</v>
      </c>
      <c r="G104" s="1" t="e">
        <f>IF(ISBLANK(C104),0,VLOOKUP(C104,LUTs!$A$6:$B$8,2))</f>
        <v>#N/A</v>
      </c>
      <c r="H104" s="1" t="e">
        <f>IF(ISBLANK(D104),0,VLOOKUP(D104,LUTs!$A$6:$B$8,2))</f>
        <v>#N/A</v>
      </c>
    </row>
    <row r="105" spans="1:8" ht="12.75">
      <c r="A105" s="6" t="str">
        <f>IF(ISBLANK(Responses!A105), "", Responses!A105)</f>
        <v/>
      </c>
      <c r="B105" s="6" t="str">
        <f>IF(ISBLANK(Responses!B105), "", Responses!B105)</f>
        <v/>
      </c>
      <c r="C105" s="6" t="str">
        <f>IF(ISBLANK(Responses!AV105), "", Responses!AV105)</f>
        <v/>
      </c>
      <c r="D105" s="6" t="str">
        <f>IF(ISBLANK(Responses!AW105), "", Responses!AW105)</f>
        <v/>
      </c>
      <c r="E105" s="8" t="e">
        <f t="shared" si="0"/>
        <v>#N/A</v>
      </c>
      <c r="F105" s="1" t="e">
        <f t="shared" si="1"/>
        <v>#N/A</v>
      </c>
      <c r="G105" s="1" t="e">
        <f>IF(ISBLANK(C105),0,VLOOKUP(C105,LUTs!$A$6:$B$8,2))</f>
        <v>#N/A</v>
      </c>
      <c r="H105" s="1" t="e">
        <f>IF(ISBLANK(D105),0,VLOOKUP(D105,LUTs!$A$6:$B$8,2))</f>
        <v>#N/A</v>
      </c>
    </row>
    <row r="106" spans="1:8" ht="12.75">
      <c r="A106" s="6" t="str">
        <f>IF(ISBLANK(Responses!A106), "", Responses!A106)</f>
        <v/>
      </c>
      <c r="B106" s="6" t="str">
        <f>IF(ISBLANK(Responses!B106), "", Responses!B106)</f>
        <v/>
      </c>
      <c r="C106" s="6" t="str">
        <f>IF(ISBLANK(Responses!AV106), "", Responses!AV106)</f>
        <v/>
      </c>
      <c r="D106" s="6" t="str">
        <f>IF(ISBLANK(Responses!AW106), "", Responses!AW106)</f>
        <v/>
      </c>
      <c r="E106" s="8" t="e">
        <f t="shared" si="0"/>
        <v>#N/A</v>
      </c>
      <c r="F106" s="1" t="e">
        <f t="shared" si="1"/>
        <v>#N/A</v>
      </c>
      <c r="G106" s="1" t="e">
        <f>IF(ISBLANK(C106),0,VLOOKUP(C106,LUTs!$A$6:$B$8,2))</f>
        <v>#N/A</v>
      </c>
      <c r="H106" s="1" t="e">
        <f>IF(ISBLANK(D106),0,VLOOKUP(D106,LUTs!$A$6:$B$8,2))</f>
        <v>#N/A</v>
      </c>
    </row>
    <row r="107" spans="1:8" ht="12.75">
      <c r="A107" s="6" t="str">
        <f>IF(ISBLANK(Responses!A107), "", Responses!A107)</f>
        <v/>
      </c>
      <c r="B107" s="6" t="str">
        <f>IF(ISBLANK(Responses!B107), "", Responses!B107)</f>
        <v/>
      </c>
      <c r="C107" s="6" t="str">
        <f>IF(ISBLANK(Responses!AV107), "", Responses!AV107)</f>
        <v/>
      </c>
      <c r="D107" s="6" t="str">
        <f>IF(ISBLANK(Responses!AW107), "", Responses!AW107)</f>
        <v/>
      </c>
      <c r="E107" s="8" t="e">
        <f t="shared" si="0"/>
        <v>#N/A</v>
      </c>
      <c r="F107" s="1" t="e">
        <f t="shared" si="1"/>
        <v>#N/A</v>
      </c>
      <c r="G107" s="1" t="e">
        <f>IF(ISBLANK(C107),0,VLOOKUP(C107,LUTs!$A$6:$B$8,2))</f>
        <v>#N/A</v>
      </c>
      <c r="H107" s="1" t="e">
        <f>IF(ISBLANK(D107),0,VLOOKUP(D107,LUTs!$A$6:$B$8,2))</f>
        <v>#N/A</v>
      </c>
    </row>
    <row r="108" spans="1:8" ht="12.75">
      <c r="A108" s="6" t="str">
        <f>IF(ISBLANK(Responses!A108), "", Responses!A108)</f>
        <v/>
      </c>
      <c r="B108" s="6" t="str">
        <f>IF(ISBLANK(Responses!B108), "", Responses!B108)</f>
        <v/>
      </c>
      <c r="C108" s="6" t="str">
        <f>IF(ISBLANK(Responses!AV108), "", Responses!AV108)</f>
        <v/>
      </c>
      <c r="D108" s="6" t="str">
        <f>IF(ISBLANK(Responses!AW108), "", Responses!AW108)</f>
        <v/>
      </c>
      <c r="E108" s="8" t="e">
        <f t="shared" si="0"/>
        <v>#N/A</v>
      </c>
      <c r="F108" s="1" t="e">
        <f t="shared" si="1"/>
        <v>#N/A</v>
      </c>
      <c r="G108" s="1" t="e">
        <f>IF(ISBLANK(C108),0,VLOOKUP(C108,LUTs!$A$6:$B$8,2))</f>
        <v>#N/A</v>
      </c>
      <c r="H108" s="1" t="e">
        <f>IF(ISBLANK(D108),0,VLOOKUP(D108,LUTs!$A$6:$B$8,2))</f>
        <v>#N/A</v>
      </c>
    </row>
    <row r="109" spans="1:8" ht="12.75">
      <c r="A109" s="6" t="str">
        <f>IF(ISBLANK(Responses!A109), "", Responses!A109)</f>
        <v/>
      </c>
      <c r="B109" s="6" t="str">
        <f>IF(ISBLANK(Responses!B109), "", Responses!B109)</f>
        <v/>
      </c>
      <c r="C109" s="6" t="str">
        <f>IF(ISBLANK(Responses!AV109), "", Responses!AV109)</f>
        <v/>
      </c>
      <c r="D109" s="6" t="str">
        <f>IF(ISBLANK(Responses!AW109), "", Responses!AW109)</f>
        <v/>
      </c>
      <c r="E109" s="8" t="e">
        <f t="shared" si="0"/>
        <v>#N/A</v>
      </c>
      <c r="F109" s="1" t="e">
        <f t="shared" si="1"/>
        <v>#N/A</v>
      </c>
      <c r="G109" s="1" t="e">
        <f>IF(ISBLANK(C109),0,VLOOKUP(C109,LUTs!$A$6:$B$8,2))</f>
        <v>#N/A</v>
      </c>
      <c r="H109" s="1" t="e">
        <f>IF(ISBLANK(D109),0,VLOOKUP(D109,LUTs!$A$6:$B$8,2))</f>
        <v>#N/A</v>
      </c>
    </row>
    <row r="110" spans="1:8" ht="12.75">
      <c r="A110" s="6" t="str">
        <f>IF(ISBLANK(Responses!A110), "", Responses!A110)</f>
        <v/>
      </c>
      <c r="B110" s="6" t="str">
        <f>IF(ISBLANK(Responses!B110), "", Responses!B110)</f>
        <v/>
      </c>
      <c r="C110" s="6" t="str">
        <f>IF(ISBLANK(Responses!AV110), "", Responses!AV110)</f>
        <v/>
      </c>
      <c r="D110" s="6" t="str">
        <f>IF(ISBLANK(Responses!AW110), "", Responses!AW110)</f>
        <v/>
      </c>
      <c r="E110" s="8">
        <f t="shared" si="0"/>
        <v>0</v>
      </c>
    </row>
    <row r="111" spans="1:8" ht="12.75">
      <c r="A111" s="6" t="str">
        <f>IF(ISBLANK(Responses!A111), "", Responses!A111)</f>
        <v/>
      </c>
      <c r="B111" s="6" t="str">
        <f>IF(ISBLANK(Responses!B111), "", Responses!B111)</f>
        <v/>
      </c>
      <c r="C111" s="6" t="str">
        <f>IF(ISBLANK(Responses!AV111), "", Responses!AV111)</f>
        <v/>
      </c>
      <c r="D111" s="6" t="str">
        <f>IF(ISBLANK(Responses!AW111), "", Responses!AW111)</f>
        <v/>
      </c>
      <c r="E111" s="8">
        <f t="shared" si="0"/>
        <v>0</v>
      </c>
    </row>
    <row r="112" spans="1:8" ht="12.75">
      <c r="A112" s="6" t="str">
        <f>IF(ISBLANK(Responses!A112), "", Responses!A112)</f>
        <v/>
      </c>
      <c r="B112" s="6" t="str">
        <f>IF(ISBLANK(Responses!B112), "", Responses!B112)</f>
        <v/>
      </c>
      <c r="C112" s="6" t="str">
        <f>IF(ISBLANK(Responses!AV112), "", Responses!AV112)</f>
        <v/>
      </c>
      <c r="D112" s="6" t="str">
        <f>IF(ISBLANK(Responses!AW112), "", Responses!AW112)</f>
        <v/>
      </c>
      <c r="E112" s="8">
        <f t="shared" si="0"/>
        <v>0</v>
      </c>
    </row>
    <row r="113" spans="1:5" ht="12.75">
      <c r="A113" s="6" t="str">
        <f>IF(ISBLANK(Responses!A113), "", Responses!A113)</f>
        <v/>
      </c>
      <c r="B113" s="6" t="str">
        <f>IF(ISBLANK(Responses!B113), "", Responses!B113)</f>
        <v/>
      </c>
      <c r="C113" s="6" t="str">
        <f>IF(ISBLANK(Responses!AV113), "", Responses!AV113)</f>
        <v/>
      </c>
      <c r="D113" s="6" t="str">
        <f>IF(ISBLANK(Responses!AW113), "", Responses!AW113)</f>
        <v/>
      </c>
      <c r="E113" s="8">
        <f t="shared" si="0"/>
        <v>0</v>
      </c>
    </row>
    <row r="114" spans="1:5" ht="12.75">
      <c r="A114" s="6" t="str">
        <f>IF(ISBLANK(Responses!A114), "", Responses!A114)</f>
        <v/>
      </c>
      <c r="B114" s="6" t="str">
        <f>IF(ISBLANK(Responses!B114), "", Responses!B114)</f>
        <v/>
      </c>
      <c r="C114" s="6" t="str">
        <f>IF(ISBLANK(Responses!AV114), "", Responses!AV114)</f>
        <v/>
      </c>
      <c r="D114" s="6" t="str">
        <f>IF(ISBLANK(Responses!AW114), "", Responses!AW114)</f>
        <v/>
      </c>
      <c r="E114" s="8">
        <f t="shared" si="0"/>
        <v>0</v>
      </c>
    </row>
    <row r="115" spans="1:5" ht="12.75">
      <c r="A115" s="6" t="str">
        <f>IF(ISBLANK(Responses!A115), "", Responses!A115)</f>
        <v/>
      </c>
      <c r="B115" s="6" t="str">
        <f>IF(ISBLANK(Responses!B115), "", Responses!B115)</f>
        <v/>
      </c>
      <c r="C115" s="6" t="str">
        <f>IF(ISBLANK(Responses!AV115), "", Responses!AV115)</f>
        <v/>
      </c>
      <c r="D115" s="6" t="str">
        <f>IF(ISBLANK(Responses!AW115), "", Responses!AW115)</f>
        <v/>
      </c>
      <c r="E115" s="8">
        <f t="shared" si="0"/>
        <v>0</v>
      </c>
    </row>
    <row r="116" spans="1:5" ht="12.75">
      <c r="A116" s="6" t="str">
        <f>IF(ISBLANK(Responses!A116), "", Responses!A116)</f>
        <v/>
      </c>
      <c r="B116" s="6" t="str">
        <f>IF(ISBLANK(Responses!B116), "", Responses!B116)</f>
        <v/>
      </c>
      <c r="C116" s="6" t="str">
        <f>IF(ISBLANK(Responses!AV116), "", Responses!AV116)</f>
        <v/>
      </c>
      <c r="D116" s="6" t="str">
        <f>IF(ISBLANK(Responses!AW116), "", Responses!AW116)</f>
        <v/>
      </c>
      <c r="E116" s="8">
        <f t="shared" si="0"/>
        <v>0</v>
      </c>
    </row>
    <row r="117" spans="1:5" ht="12.75">
      <c r="A117" s="6" t="str">
        <f>IF(ISBLANK(Responses!A117), "", Responses!A117)</f>
        <v/>
      </c>
      <c r="B117" s="6" t="str">
        <f>IF(ISBLANK(Responses!B117), "", Responses!B117)</f>
        <v/>
      </c>
      <c r="C117" s="6" t="str">
        <f>IF(ISBLANK(Responses!AV117), "", Responses!AV117)</f>
        <v/>
      </c>
      <c r="D117" s="6" t="str">
        <f>IF(ISBLANK(Responses!AW117), "", Responses!AW117)</f>
        <v/>
      </c>
      <c r="E117" s="8">
        <f t="shared" si="0"/>
        <v>0</v>
      </c>
    </row>
    <row r="118" spans="1:5" ht="12.75">
      <c r="A118" s="6" t="str">
        <f>IF(ISBLANK(Responses!A118), "", Responses!A118)</f>
        <v/>
      </c>
      <c r="B118" s="6" t="str">
        <f>IF(ISBLANK(Responses!B118), "", Responses!B118)</f>
        <v/>
      </c>
      <c r="C118" s="6" t="str">
        <f>IF(ISBLANK(Responses!AV118), "", Responses!AV118)</f>
        <v/>
      </c>
      <c r="D118" s="6" t="str">
        <f>IF(ISBLANK(Responses!AW118), "", Responses!AW118)</f>
        <v/>
      </c>
      <c r="E118" s="8">
        <f t="shared" si="0"/>
        <v>0</v>
      </c>
    </row>
    <row r="119" spans="1:5" ht="12.75">
      <c r="E119" s="8">
        <f t="shared" si="0"/>
        <v>0</v>
      </c>
    </row>
    <row r="120" spans="1:5" ht="12.75">
      <c r="E120" s="8">
        <f t="shared" si="0"/>
        <v>0</v>
      </c>
    </row>
    <row r="121" spans="1:5" ht="12.75">
      <c r="E121" s="8">
        <f t="shared" si="0"/>
        <v>0</v>
      </c>
    </row>
    <row r="122" spans="1:5" ht="12.75">
      <c r="E122" s="8">
        <f t="shared" si="0"/>
        <v>0</v>
      </c>
    </row>
    <row r="123" spans="1:5" ht="12.75">
      <c r="E123" s="8">
        <f t="shared" si="0"/>
        <v>0</v>
      </c>
    </row>
    <row r="124" spans="1:5" ht="12.75">
      <c r="E124" s="8">
        <f t="shared" si="0"/>
        <v>0</v>
      </c>
    </row>
    <row r="125" spans="1:5" ht="12.75">
      <c r="E125" s="8">
        <f t="shared" si="0"/>
        <v>0</v>
      </c>
    </row>
    <row r="126" spans="1:5" ht="12.75">
      <c r="E126" s="8">
        <f t="shared" si="0"/>
        <v>0</v>
      </c>
    </row>
    <row r="127" spans="1:5" ht="12.75">
      <c r="E127" s="8">
        <f t="shared" si="0"/>
        <v>0</v>
      </c>
    </row>
    <row r="128" spans="1:5" ht="12.75">
      <c r="E128" s="8">
        <f t="shared" si="0"/>
        <v>0</v>
      </c>
    </row>
    <row r="129" spans="5:5" ht="12.75">
      <c r="E129" s="8">
        <f t="shared" si="0"/>
        <v>0</v>
      </c>
    </row>
    <row r="130" spans="5:5" ht="12.75">
      <c r="E130" s="8">
        <f t="shared" si="0"/>
        <v>0</v>
      </c>
    </row>
    <row r="131" spans="5:5" ht="12.75">
      <c r="E131" s="8">
        <f t="shared" si="0"/>
        <v>0</v>
      </c>
    </row>
    <row r="132" spans="5:5" ht="12.75">
      <c r="E132" s="8">
        <f t="shared" si="0"/>
        <v>0</v>
      </c>
    </row>
    <row r="133" spans="5:5" ht="12.75">
      <c r="E133" s="8">
        <f t="shared" si="0"/>
        <v>0</v>
      </c>
    </row>
    <row r="134" spans="5:5" ht="12.75">
      <c r="E134" s="8">
        <f t="shared" si="0"/>
        <v>0</v>
      </c>
    </row>
    <row r="135" spans="5:5" ht="12.75">
      <c r="E135" s="8">
        <f t="shared" si="0"/>
        <v>0</v>
      </c>
    </row>
    <row r="136" spans="5:5" ht="12.75">
      <c r="E136" s="8">
        <f t="shared" si="0"/>
        <v>0</v>
      </c>
    </row>
    <row r="137" spans="5:5" ht="12.75">
      <c r="E137" s="8">
        <f t="shared" si="0"/>
        <v>0</v>
      </c>
    </row>
    <row r="138" spans="5:5" ht="12.75">
      <c r="E138" s="8">
        <f t="shared" si="0"/>
        <v>0</v>
      </c>
    </row>
    <row r="139" spans="5:5" ht="12.75">
      <c r="E139" s="8">
        <f t="shared" si="0"/>
        <v>0</v>
      </c>
    </row>
    <row r="140" spans="5:5" ht="12.75">
      <c r="E140" s="8">
        <f t="shared" si="0"/>
        <v>0</v>
      </c>
    </row>
    <row r="141" spans="5:5" ht="12.75">
      <c r="E141" s="8">
        <f t="shared" si="0"/>
        <v>0</v>
      </c>
    </row>
    <row r="142" spans="5:5" ht="12.75">
      <c r="E142" s="8">
        <f t="shared" si="0"/>
        <v>0</v>
      </c>
    </row>
    <row r="143" spans="5:5" ht="12.75">
      <c r="E143" s="8">
        <f t="shared" si="0"/>
        <v>0</v>
      </c>
    </row>
    <row r="144" spans="5:5" ht="12.75">
      <c r="E144" s="8">
        <f t="shared" si="0"/>
        <v>0</v>
      </c>
    </row>
    <row r="145" spans="5:5" ht="12.75">
      <c r="E145" s="8">
        <f t="shared" si="0"/>
        <v>0</v>
      </c>
    </row>
    <row r="146" spans="5:5" ht="12.75">
      <c r="E146" s="8">
        <f t="shared" si="0"/>
        <v>0</v>
      </c>
    </row>
    <row r="147" spans="5:5" ht="12.75">
      <c r="E147" s="8">
        <f t="shared" si="0"/>
        <v>0</v>
      </c>
    </row>
    <row r="148" spans="5:5" ht="12.75">
      <c r="E148" s="8">
        <f t="shared" si="0"/>
        <v>0</v>
      </c>
    </row>
    <row r="149" spans="5:5" ht="12.75">
      <c r="E149" s="8">
        <f t="shared" si="0"/>
        <v>0</v>
      </c>
    </row>
    <row r="150" spans="5:5" ht="12.75">
      <c r="E150" s="8">
        <f t="shared" si="0"/>
        <v>0</v>
      </c>
    </row>
    <row r="151" spans="5:5" ht="12.75">
      <c r="E151" s="8">
        <f t="shared" si="0"/>
        <v>0</v>
      </c>
    </row>
    <row r="152" spans="5:5" ht="12.75">
      <c r="E152" s="8">
        <f t="shared" si="0"/>
        <v>0</v>
      </c>
    </row>
    <row r="153" spans="5:5" ht="12.75">
      <c r="E153" s="8">
        <f t="shared" si="0"/>
        <v>0</v>
      </c>
    </row>
    <row r="154" spans="5:5" ht="12.75">
      <c r="E154" s="8">
        <f t="shared" si="0"/>
        <v>0</v>
      </c>
    </row>
    <row r="155" spans="5:5" ht="12.75">
      <c r="E155" s="8">
        <f t="shared" si="0"/>
        <v>0</v>
      </c>
    </row>
    <row r="156" spans="5:5" ht="12.75">
      <c r="E156" s="8">
        <f t="shared" si="0"/>
        <v>0</v>
      </c>
    </row>
    <row r="157" spans="5:5" ht="12.75">
      <c r="E157" s="8">
        <f t="shared" si="0"/>
        <v>0</v>
      </c>
    </row>
    <row r="158" spans="5:5" ht="12.75">
      <c r="E158" s="8">
        <f t="shared" si="0"/>
        <v>0</v>
      </c>
    </row>
    <row r="159" spans="5:5" ht="12.75">
      <c r="E159" s="8">
        <f t="shared" si="0"/>
        <v>0</v>
      </c>
    </row>
    <row r="160" spans="5:5" ht="12.75">
      <c r="E160" s="8">
        <f t="shared" si="0"/>
        <v>0</v>
      </c>
    </row>
    <row r="161" spans="5:5" ht="12.75">
      <c r="E161" s="8">
        <f t="shared" si="0"/>
        <v>0</v>
      </c>
    </row>
    <row r="162" spans="5:5" ht="12.75">
      <c r="E162" s="8">
        <f t="shared" si="0"/>
        <v>0</v>
      </c>
    </row>
    <row r="163" spans="5:5" ht="12.75">
      <c r="E163" s="8">
        <f t="shared" si="0"/>
        <v>0</v>
      </c>
    </row>
    <row r="164" spans="5:5" ht="12.75">
      <c r="E164" s="8">
        <f t="shared" si="0"/>
        <v>0</v>
      </c>
    </row>
    <row r="165" spans="5:5" ht="12.75">
      <c r="E165" s="8">
        <f t="shared" si="0"/>
        <v>0</v>
      </c>
    </row>
    <row r="166" spans="5:5" ht="12.75">
      <c r="E166" s="8">
        <f t="shared" si="0"/>
        <v>0</v>
      </c>
    </row>
    <row r="167" spans="5:5" ht="12.75">
      <c r="E167" s="8">
        <f t="shared" si="0"/>
        <v>0</v>
      </c>
    </row>
    <row r="168" spans="5:5" ht="12.75">
      <c r="E168" s="8">
        <f t="shared" si="0"/>
        <v>0</v>
      </c>
    </row>
    <row r="169" spans="5:5" ht="12.75">
      <c r="E169" s="8">
        <f t="shared" si="0"/>
        <v>0</v>
      </c>
    </row>
    <row r="170" spans="5:5" ht="12.75">
      <c r="E170" s="8">
        <f t="shared" si="0"/>
        <v>0</v>
      </c>
    </row>
    <row r="171" spans="5:5" ht="12.75">
      <c r="E171" s="8">
        <f t="shared" si="0"/>
        <v>0</v>
      </c>
    </row>
    <row r="172" spans="5:5" ht="12.75">
      <c r="E172" s="8">
        <f t="shared" si="0"/>
        <v>0</v>
      </c>
    </row>
    <row r="173" spans="5:5" ht="12.75">
      <c r="E173" s="8">
        <f t="shared" si="0"/>
        <v>0</v>
      </c>
    </row>
    <row r="174" spans="5:5" ht="12.75">
      <c r="E174" s="8">
        <f t="shared" si="0"/>
        <v>0</v>
      </c>
    </row>
    <row r="175" spans="5:5" ht="12.75">
      <c r="E175" s="8">
        <f t="shared" si="0"/>
        <v>0</v>
      </c>
    </row>
    <row r="176" spans="5:5" ht="12.75">
      <c r="E176" s="8">
        <f t="shared" si="0"/>
        <v>0</v>
      </c>
    </row>
    <row r="177" spans="5:5" ht="12.75">
      <c r="E177" s="8">
        <f t="shared" si="0"/>
        <v>0</v>
      </c>
    </row>
    <row r="178" spans="5:5" ht="12.75">
      <c r="E178" s="8">
        <f t="shared" si="0"/>
        <v>0</v>
      </c>
    </row>
    <row r="179" spans="5:5" ht="12.75">
      <c r="E179" s="8">
        <f t="shared" si="0"/>
        <v>0</v>
      </c>
    </row>
    <row r="180" spans="5:5" ht="12.75">
      <c r="E180" s="8">
        <f t="shared" si="0"/>
        <v>0</v>
      </c>
    </row>
    <row r="181" spans="5:5" ht="12.75">
      <c r="E181" s="8">
        <f t="shared" si="0"/>
        <v>0</v>
      </c>
    </row>
    <row r="182" spans="5:5" ht="12.75">
      <c r="E182" s="8">
        <f t="shared" si="0"/>
        <v>0</v>
      </c>
    </row>
    <row r="183" spans="5:5" ht="12.75">
      <c r="E183" s="8">
        <f t="shared" si="0"/>
        <v>0</v>
      </c>
    </row>
    <row r="184" spans="5:5" ht="12.75">
      <c r="E184" s="8">
        <f t="shared" si="0"/>
        <v>0</v>
      </c>
    </row>
    <row r="185" spans="5:5" ht="12.75">
      <c r="E185" s="8">
        <f t="shared" si="0"/>
        <v>0</v>
      </c>
    </row>
    <row r="186" spans="5:5" ht="12.75">
      <c r="E186" s="8">
        <f t="shared" si="0"/>
        <v>0</v>
      </c>
    </row>
    <row r="187" spans="5:5" ht="12.75">
      <c r="E187" s="8">
        <f t="shared" si="0"/>
        <v>0</v>
      </c>
    </row>
    <row r="188" spans="5:5" ht="12.75">
      <c r="E188" s="8">
        <f t="shared" si="0"/>
        <v>0</v>
      </c>
    </row>
    <row r="189" spans="5:5" ht="12.75">
      <c r="E189" s="8">
        <f t="shared" si="0"/>
        <v>0</v>
      </c>
    </row>
    <row r="190" spans="5:5" ht="12.75">
      <c r="E190" s="8">
        <f t="shared" si="0"/>
        <v>0</v>
      </c>
    </row>
    <row r="191" spans="5:5" ht="12.75">
      <c r="E191" s="8">
        <f t="shared" si="0"/>
        <v>0</v>
      </c>
    </row>
    <row r="192" spans="5:5" ht="12.75">
      <c r="E192" s="8">
        <f t="shared" si="0"/>
        <v>0</v>
      </c>
    </row>
    <row r="193" spans="5:5" ht="12.75">
      <c r="E193" s="8">
        <f t="shared" si="0"/>
        <v>0</v>
      </c>
    </row>
    <row r="194" spans="5:5" ht="12.75">
      <c r="E194" s="8">
        <f t="shared" si="0"/>
        <v>0</v>
      </c>
    </row>
    <row r="195" spans="5:5" ht="12.75">
      <c r="E195" s="8">
        <f t="shared" si="0"/>
        <v>0</v>
      </c>
    </row>
    <row r="196" spans="5:5" ht="12.75">
      <c r="E196" s="8">
        <f t="shared" si="0"/>
        <v>0</v>
      </c>
    </row>
    <row r="197" spans="5:5" ht="12.75">
      <c r="E197" s="8">
        <f t="shared" si="0"/>
        <v>0</v>
      </c>
    </row>
    <row r="198" spans="5:5" ht="12.75">
      <c r="E198" s="8">
        <f t="shared" si="0"/>
        <v>0</v>
      </c>
    </row>
    <row r="199" spans="5:5" ht="12.75">
      <c r="E199" s="8">
        <f t="shared" si="0"/>
        <v>0</v>
      </c>
    </row>
    <row r="200" spans="5:5" ht="12.75">
      <c r="E200" s="8">
        <f t="shared" si="0"/>
        <v>0</v>
      </c>
    </row>
    <row r="201" spans="5:5" ht="12.75">
      <c r="E201" s="8">
        <f t="shared" si="0"/>
        <v>0</v>
      </c>
    </row>
    <row r="202" spans="5:5" ht="12.75">
      <c r="E202" s="8">
        <f t="shared" si="0"/>
        <v>0</v>
      </c>
    </row>
    <row r="203" spans="5:5" ht="12.75">
      <c r="E203" s="8">
        <f t="shared" si="0"/>
        <v>0</v>
      </c>
    </row>
    <row r="204" spans="5:5" ht="12.75">
      <c r="E204" s="8">
        <f t="shared" si="0"/>
        <v>0</v>
      </c>
    </row>
    <row r="205" spans="5:5" ht="12.75">
      <c r="E205" s="8">
        <f t="shared" si="0"/>
        <v>0</v>
      </c>
    </row>
    <row r="206" spans="5:5" ht="12.75">
      <c r="E206" s="8">
        <f t="shared" si="0"/>
        <v>0</v>
      </c>
    </row>
    <row r="207" spans="5:5" ht="12.75">
      <c r="E207" s="8">
        <f t="shared" si="0"/>
        <v>0</v>
      </c>
    </row>
    <row r="208" spans="5:5" ht="12.75">
      <c r="E208" s="8">
        <f t="shared" si="0"/>
        <v>0</v>
      </c>
    </row>
    <row r="209" spans="5:5" ht="12.75">
      <c r="E209" s="8">
        <f t="shared" si="0"/>
        <v>0</v>
      </c>
    </row>
    <row r="210" spans="5:5" ht="12.75">
      <c r="E210" s="8">
        <f t="shared" si="0"/>
        <v>0</v>
      </c>
    </row>
    <row r="211" spans="5:5" ht="12.75">
      <c r="E211" s="8">
        <f t="shared" si="0"/>
        <v>0</v>
      </c>
    </row>
    <row r="212" spans="5:5" ht="12.75">
      <c r="E212" s="8">
        <f t="shared" si="0"/>
        <v>0</v>
      </c>
    </row>
    <row r="213" spans="5:5" ht="12.75">
      <c r="E213" s="8">
        <f t="shared" si="0"/>
        <v>0</v>
      </c>
    </row>
    <row r="214" spans="5:5" ht="12.75">
      <c r="E214" s="8">
        <f t="shared" si="0"/>
        <v>0</v>
      </c>
    </row>
    <row r="215" spans="5:5" ht="12.75">
      <c r="E215" s="8">
        <f t="shared" si="0"/>
        <v>0</v>
      </c>
    </row>
    <row r="216" spans="5:5" ht="12.75">
      <c r="E216" s="8">
        <f t="shared" si="0"/>
        <v>0</v>
      </c>
    </row>
    <row r="217" spans="5:5" ht="12.75">
      <c r="E217" s="8">
        <f t="shared" si="0"/>
        <v>0</v>
      </c>
    </row>
    <row r="218" spans="5:5" ht="12.75">
      <c r="E218" s="8">
        <f t="shared" si="0"/>
        <v>0</v>
      </c>
    </row>
    <row r="219" spans="5:5" ht="12.75">
      <c r="E219" s="8">
        <f t="shared" si="0"/>
        <v>0</v>
      </c>
    </row>
    <row r="220" spans="5:5" ht="12.75">
      <c r="E220" s="8">
        <f t="shared" si="0"/>
        <v>0</v>
      </c>
    </row>
    <row r="221" spans="5:5" ht="12.75">
      <c r="E221" s="8">
        <f t="shared" si="0"/>
        <v>0</v>
      </c>
    </row>
    <row r="222" spans="5:5" ht="12.75">
      <c r="E222" s="8">
        <f t="shared" si="0"/>
        <v>0</v>
      </c>
    </row>
    <row r="223" spans="5:5" ht="12.75">
      <c r="E223" s="8">
        <f t="shared" si="0"/>
        <v>0</v>
      </c>
    </row>
    <row r="224" spans="5:5" ht="12.75">
      <c r="E224" s="8">
        <f t="shared" si="0"/>
        <v>0</v>
      </c>
    </row>
    <row r="225" spans="5:5" ht="12.75">
      <c r="E225" s="8">
        <f t="shared" si="0"/>
        <v>0</v>
      </c>
    </row>
    <row r="226" spans="5:5" ht="12.75">
      <c r="E226" s="8">
        <f t="shared" si="0"/>
        <v>0</v>
      </c>
    </row>
    <row r="227" spans="5:5" ht="12.75">
      <c r="E227" s="8">
        <f t="shared" si="0"/>
        <v>0</v>
      </c>
    </row>
    <row r="228" spans="5:5" ht="12.75">
      <c r="E228" s="8">
        <f t="shared" si="0"/>
        <v>0</v>
      </c>
    </row>
    <row r="229" spans="5:5" ht="12.75">
      <c r="E229" s="8">
        <f t="shared" si="0"/>
        <v>0</v>
      </c>
    </row>
    <row r="230" spans="5:5" ht="12.75">
      <c r="E230" s="8">
        <f t="shared" si="0"/>
        <v>0</v>
      </c>
    </row>
    <row r="231" spans="5:5" ht="12.75">
      <c r="E231" s="8">
        <f t="shared" si="0"/>
        <v>0</v>
      </c>
    </row>
    <row r="232" spans="5:5" ht="12.75">
      <c r="E232" s="8">
        <f t="shared" si="0"/>
        <v>0</v>
      </c>
    </row>
    <row r="233" spans="5:5" ht="12.75">
      <c r="E233" s="8">
        <f t="shared" si="0"/>
        <v>0</v>
      </c>
    </row>
    <row r="234" spans="5:5" ht="12.75">
      <c r="E234" s="8">
        <f t="shared" si="0"/>
        <v>0</v>
      </c>
    </row>
    <row r="235" spans="5:5" ht="12.75">
      <c r="E235" s="8">
        <f t="shared" si="0"/>
        <v>0</v>
      </c>
    </row>
    <row r="236" spans="5:5" ht="12.75">
      <c r="E236" s="8">
        <f t="shared" si="0"/>
        <v>0</v>
      </c>
    </row>
    <row r="237" spans="5:5" ht="12.75">
      <c r="E237" s="8">
        <f t="shared" si="0"/>
        <v>0</v>
      </c>
    </row>
    <row r="238" spans="5:5" ht="12.75">
      <c r="E238" s="8">
        <f t="shared" si="0"/>
        <v>0</v>
      </c>
    </row>
    <row r="239" spans="5:5" ht="12.75">
      <c r="E239" s="8">
        <f t="shared" si="0"/>
        <v>0</v>
      </c>
    </row>
    <row r="240" spans="5:5" ht="12.75">
      <c r="E240" s="8">
        <f t="shared" si="0"/>
        <v>0</v>
      </c>
    </row>
    <row r="241" spans="5:5" ht="12.75">
      <c r="E241" s="8">
        <f t="shared" si="0"/>
        <v>0</v>
      </c>
    </row>
    <row r="242" spans="5:5" ht="12.75">
      <c r="E242" s="8">
        <f t="shared" si="0"/>
        <v>0</v>
      </c>
    </row>
    <row r="243" spans="5:5" ht="12.75">
      <c r="E243" s="8">
        <f t="shared" si="0"/>
        <v>0</v>
      </c>
    </row>
    <row r="244" spans="5:5" ht="12.75">
      <c r="E244" s="8">
        <f t="shared" si="0"/>
        <v>0</v>
      </c>
    </row>
    <row r="245" spans="5:5" ht="12.75">
      <c r="E245" s="8">
        <f t="shared" si="0"/>
        <v>0</v>
      </c>
    </row>
    <row r="246" spans="5:5" ht="12.75">
      <c r="E246" s="8">
        <f t="shared" si="0"/>
        <v>0</v>
      </c>
    </row>
    <row r="247" spans="5:5" ht="12.75">
      <c r="E247" s="8">
        <f t="shared" si="0"/>
        <v>0</v>
      </c>
    </row>
    <row r="248" spans="5:5" ht="12.75">
      <c r="E248" s="8">
        <f t="shared" si="0"/>
        <v>0</v>
      </c>
    </row>
    <row r="249" spans="5:5" ht="12.75">
      <c r="E249" s="8">
        <f t="shared" si="0"/>
        <v>0</v>
      </c>
    </row>
    <row r="250" spans="5:5" ht="12.75">
      <c r="E250" s="8">
        <f t="shared" si="0"/>
        <v>0</v>
      </c>
    </row>
    <row r="251" spans="5:5" ht="12.75">
      <c r="E251" s="8">
        <f t="shared" si="0"/>
        <v>0</v>
      </c>
    </row>
    <row r="252" spans="5:5" ht="12.75">
      <c r="E252" s="8">
        <f t="shared" si="0"/>
        <v>0</v>
      </c>
    </row>
    <row r="253" spans="5:5" ht="12.75">
      <c r="E253" s="8">
        <f t="shared" si="0"/>
        <v>0</v>
      </c>
    </row>
    <row r="254" spans="5:5" ht="12.75">
      <c r="E254" s="8">
        <f t="shared" si="0"/>
        <v>0</v>
      </c>
    </row>
    <row r="255" spans="5:5" ht="12.75">
      <c r="E255" s="8">
        <f t="shared" si="0"/>
        <v>0</v>
      </c>
    </row>
    <row r="256" spans="5:5" ht="12.75">
      <c r="E256" s="8">
        <f t="shared" si="0"/>
        <v>0</v>
      </c>
    </row>
    <row r="257" spans="5:5" ht="12.75">
      <c r="E257" s="8">
        <f t="shared" si="0"/>
        <v>0</v>
      </c>
    </row>
    <row r="258" spans="5:5" ht="12.75">
      <c r="E258" s="8">
        <f t="shared" si="0"/>
        <v>0</v>
      </c>
    </row>
    <row r="259" spans="5:5" ht="12.75">
      <c r="E259" s="8">
        <f t="shared" si="0"/>
        <v>0</v>
      </c>
    </row>
    <row r="260" spans="5:5" ht="12.75">
      <c r="E260" s="8">
        <f t="shared" si="0"/>
        <v>0</v>
      </c>
    </row>
    <row r="261" spans="5:5" ht="12.75">
      <c r="E261" s="8">
        <f t="shared" si="0"/>
        <v>0</v>
      </c>
    </row>
    <row r="262" spans="5:5" ht="12.75">
      <c r="E262" s="8">
        <f t="shared" si="0"/>
        <v>0</v>
      </c>
    </row>
    <row r="263" spans="5:5" ht="12.75">
      <c r="E263" s="8">
        <f t="shared" si="0"/>
        <v>0</v>
      </c>
    </row>
    <row r="264" spans="5:5" ht="12.75">
      <c r="E264" s="8">
        <f t="shared" si="0"/>
        <v>0</v>
      </c>
    </row>
    <row r="265" spans="5:5" ht="12.75">
      <c r="E265" s="8">
        <f t="shared" si="0"/>
        <v>0</v>
      </c>
    </row>
    <row r="266" spans="5:5" ht="12.75">
      <c r="E266" s="8">
        <f t="shared" si="0"/>
        <v>0</v>
      </c>
    </row>
    <row r="267" spans="5:5" ht="12.75">
      <c r="E267" s="8">
        <f t="shared" si="0"/>
        <v>0</v>
      </c>
    </row>
    <row r="268" spans="5:5" ht="12.75">
      <c r="E268" s="8">
        <f t="shared" si="0"/>
        <v>0</v>
      </c>
    </row>
    <row r="269" spans="5:5" ht="12.75">
      <c r="E269" s="8">
        <f t="shared" si="0"/>
        <v>0</v>
      </c>
    </row>
    <row r="270" spans="5:5" ht="12.75">
      <c r="E270" s="8">
        <f t="shared" si="0"/>
        <v>0</v>
      </c>
    </row>
    <row r="271" spans="5:5" ht="12.75">
      <c r="E271" s="8">
        <f t="shared" si="0"/>
        <v>0</v>
      </c>
    </row>
    <row r="272" spans="5:5" ht="12.75">
      <c r="E272" s="8">
        <f t="shared" si="0"/>
        <v>0</v>
      </c>
    </row>
    <row r="273" spans="5:5" ht="12.75">
      <c r="E273" s="8">
        <f t="shared" si="0"/>
        <v>0</v>
      </c>
    </row>
    <row r="274" spans="5:5" ht="12.75">
      <c r="E274" s="8">
        <f t="shared" si="0"/>
        <v>0</v>
      </c>
    </row>
    <row r="275" spans="5:5" ht="12.75">
      <c r="E275" s="8">
        <f t="shared" si="0"/>
        <v>0</v>
      </c>
    </row>
    <row r="276" spans="5:5" ht="12.75">
      <c r="E276" s="8">
        <f t="shared" si="0"/>
        <v>0</v>
      </c>
    </row>
    <row r="277" spans="5:5" ht="12.75">
      <c r="E277" s="8">
        <f t="shared" si="0"/>
        <v>0</v>
      </c>
    </row>
    <row r="278" spans="5:5" ht="12.75">
      <c r="E278" s="8">
        <f t="shared" si="0"/>
        <v>0</v>
      </c>
    </row>
    <row r="279" spans="5:5" ht="12.75">
      <c r="E279" s="8">
        <f t="shared" si="0"/>
        <v>0</v>
      </c>
    </row>
    <row r="280" spans="5:5" ht="12.75">
      <c r="E280" s="8">
        <f t="shared" si="0"/>
        <v>0</v>
      </c>
    </row>
    <row r="281" spans="5:5" ht="12.75">
      <c r="E281" s="8">
        <f t="shared" si="0"/>
        <v>0</v>
      </c>
    </row>
    <row r="282" spans="5:5" ht="12.75">
      <c r="E282" s="8">
        <f t="shared" si="0"/>
        <v>0</v>
      </c>
    </row>
    <row r="283" spans="5:5" ht="12.75">
      <c r="E283" s="8">
        <f t="shared" si="0"/>
        <v>0</v>
      </c>
    </row>
    <row r="284" spans="5:5" ht="12.75">
      <c r="E284" s="8">
        <f t="shared" si="0"/>
        <v>0</v>
      </c>
    </row>
    <row r="285" spans="5:5" ht="12.75">
      <c r="E285" s="8">
        <f t="shared" si="0"/>
        <v>0</v>
      </c>
    </row>
    <row r="286" spans="5:5" ht="12.75">
      <c r="E286" s="8">
        <f t="shared" si="0"/>
        <v>0</v>
      </c>
    </row>
    <row r="287" spans="5:5" ht="12.75">
      <c r="E287" s="8">
        <f t="shared" si="0"/>
        <v>0</v>
      </c>
    </row>
    <row r="288" spans="5:5" ht="12.75">
      <c r="E288" s="8">
        <f t="shared" si="0"/>
        <v>0</v>
      </c>
    </row>
    <row r="289" spans="5:5" ht="12.75">
      <c r="E289" s="8">
        <f t="shared" si="0"/>
        <v>0</v>
      </c>
    </row>
    <row r="290" spans="5:5" ht="12.75">
      <c r="E290" s="8">
        <f t="shared" si="0"/>
        <v>0</v>
      </c>
    </row>
    <row r="291" spans="5:5" ht="12.75">
      <c r="E291" s="8">
        <f t="shared" si="0"/>
        <v>0</v>
      </c>
    </row>
    <row r="292" spans="5:5" ht="12.75">
      <c r="E292" s="8">
        <f t="shared" si="0"/>
        <v>0</v>
      </c>
    </row>
    <row r="293" spans="5:5" ht="12.75">
      <c r="E293" s="8">
        <f t="shared" si="0"/>
        <v>0</v>
      </c>
    </row>
    <row r="294" spans="5:5" ht="12.75">
      <c r="E294" s="8">
        <f t="shared" si="0"/>
        <v>0</v>
      </c>
    </row>
    <row r="295" spans="5:5" ht="12.75">
      <c r="E295" s="8">
        <f t="shared" si="0"/>
        <v>0</v>
      </c>
    </row>
    <row r="296" spans="5:5" ht="12.75">
      <c r="E296" s="8">
        <f t="shared" si="0"/>
        <v>0</v>
      </c>
    </row>
    <row r="297" spans="5:5" ht="12.75">
      <c r="E297" s="8">
        <f t="shared" si="0"/>
        <v>0</v>
      </c>
    </row>
    <row r="298" spans="5:5" ht="12.75">
      <c r="E298" s="8">
        <f t="shared" si="0"/>
        <v>0</v>
      </c>
    </row>
    <row r="299" spans="5:5" ht="12.75">
      <c r="E299" s="8">
        <f t="shared" si="0"/>
        <v>0</v>
      </c>
    </row>
    <row r="300" spans="5:5" ht="12.75">
      <c r="E300" s="8">
        <f t="shared" si="0"/>
        <v>0</v>
      </c>
    </row>
    <row r="301" spans="5:5" ht="12.75">
      <c r="E301" s="8">
        <f t="shared" si="0"/>
        <v>0</v>
      </c>
    </row>
    <row r="302" spans="5:5" ht="12.75">
      <c r="E302" s="8">
        <f t="shared" si="0"/>
        <v>0</v>
      </c>
    </row>
    <row r="303" spans="5:5" ht="12.75">
      <c r="E303" s="8">
        <f t="shared" si="0"/>
        <v>0</v>
      </c>
    </row>
    <row r="304" spans="5:5" ht="12.75">
      <c r="E304" s="8">
        <f t="shared" si="0"/>
        <v>0</v>
      </c>
    </row>
    <row r="305" spans="5:5" ht="12.75">
      <c r="E305" s="8">
        <f t="shared" si="0"/>
        <v>0</v>
      </c>
    </row>
    <row r="306" spans="5:5" ht="12.75">
      <c r="E306" s="8">
        <f t="shared" si="0"/>
        <v>0</v>
      </c>
    </row>
    <row r="307" spans="5:5" ht="12.75">
      <c r="E307" s="8">
        <f t="shared" si="0"/>
        <v>0</v>
      </c>
    </row>
    <row r="308" spans="5:5" ht="12.75">
      <c r="E308" s="8">
        <f t="shared" si="0"/>
        <v>0</v>
      </c>
    </row>
    <row r="309" spans="5:5" ht="12.75">
      <c r="E309" s="8">
        <f t="shared" si="0"/>
        <v>0</v>
      </c>
    </row>
    <row r="310" spans="5:5" ht="12.75">
      <c r="E310" s="8">
        <f t="shared" si="0"/>
        <v>0</v>
      </c>
    </row>
    <row r="311" spans="5:5" ht="12.75">
      <c r="E311" s="8">
        <f t="shared" si="0"/>
        <v>0</v>
      </c>
    </row>
    <row r="312" spans="5:5" ht="12.75">
      <c r="E312" s="8">
        <f t="shared" si="0"/>
        <v>0</v>
      </c>
    </row>
    <row r="313" spans="5:5" ht="12.75">
      <c r="E313" s="8">
        <f t="shared" si="0"/>
        <v>0</v>
      </c>
    </row>
    <row r="314" spans="5:5" ht="12.75">
      <c r="E314" s="8">
        <f t="shared" si="0"/>
        <v>0</v>
      </c>
    </row>
    <row r="315" spans="5:5" ht="12.75">
      <c r="E315" s="8">
        <f t="shared" si="0"/>
        <v>0</v>
      </c>
    </row>
    <row r="316" spans="5:5" ht="12.75">
      <c r="E316" s="8">
        <f t="shared" si="0"/>
        <v>0</v>
      </c>
    </row>
    <row r="317" spans="5:5" ht="12.75">
      <c r="E317" s="8">
        <f t="shared" si="0"/>
        <v>0</v>
      </c>
    </row>
    <row r="318" spans="5:5" ht="12.75">
      <c r="E318" s="8">
        <f t="shared" si="0"/>
        <v>0</v>
      </c>
    </row>
    <row r="319" spans="5:5" ht="12.75">
      <c r="E319" s="8">
        <f t="shared" si="0"/>
        <v>0</v>
      </c>
    </row>
    <row r="320" spans="5:5" ht="12.75">
      <c r="E320" s="8">
        <f t="shared" si="0"/>
        <v>0</v>
      </c>
    </row>
    <row r="321" spans="5:5" ht="12.75">
      <c r="E321" s="8">
        <f t="shared" si="0"/>
        <v>0</v>
      </c>
    </row>
    <row r="322" spans="5:5" ht="12.75">
      <c r="E322" s="8">
        <f t="shared" si="0"/>
        <v>0</v>
      </c>
    </row>
    <row r="323" spans="5:5" ht="12.75">
      <c r="E323" s="8">
        <f t="shared" si="0"/>
        <v>0</v>
      </c>
    </row>
    <row r="324" spans="5:5" ht="12.75">
      <c r="E324" s="8">
        <f t="shared" si="0"/>
        <v>0</v>
      </c>
    </row>
    <row r="325" spans="5:5" ht="12.75">
      <c r="E325" s="8">
        <f t="shared" si="0"/>
        <v>0</v>
      </c>
    </row>
    <row r="326" spans="5:5" ht="12.75">
      <c r="E326" s="8">
        <f t="shared" si="0"/>
        <v>0</v>
      </c>
    </row>
    <row r="327" spans="5:5" ht="12.75">
      <c r="E327" s="8">
        <f t="shared" si="0"/>
        <v>0</v>
      </c>
    </row>
    <row r="328" spans="5:5" ht="12.75">
      <c r="E328" s="8">
        <f t="shared" si="0"/>
        <v>0</v>
      </c>
    </row>
    <row r="329" spans="5:5" ht="12.75">
      <c r="E329" s="8">
        <f t="shared" si="0"/>
        <v>0</v>
      </c>
    </row>
    <row r="330" spans="5:5" ht="12.75">
      <c r="E330" s="8">
        <f t="shared" si="0"/>
        <v>0</v>
      </c>
    </row>
    <row r="331" spans="5:5" ht="12.75">
      <c r="E331" s="8">
        <f t="shared" si="0"/>
        <v>0</v>
      </c>
    </row>
    <row r="332" spans="5:5" ht="12.75">
      <c r="E332" s="8">
        <f t="shared" si="0"/>
        <v>0</v>
      </c>
    </row>
    <row r="333" spans="5:5" ht="12.75">
      <c r="E333" s="8">
        <f t="shared" si="0"/>
        <v>0</v>
      </c>
    </row>
    <row r="334" spans="5:5" ht="12.75">
      <c r="E334" s="8">
        <f t="shared" si="0"/>
        <v>0</v>
      </c>
    </row>
    <row r="335" spans="5:5" ht="12.75">
      <c r="E335" s="8">
        <f t="shared" si="0"/>
        <v>0</v>
      </c>
    </row>
    <row r="336" spans="5:5" ht="12.75">
      <c r="E336" s="8">
        <f t="shared" si="0"/>
        <v>0</v>
      </c>
    </row>
    <row r="337" spans="5:5" ht="12.75">
      <c r="E337" s="8">
        <f t="shared" si="0"/>
        <v>0</v>
      </c>
    </row>
    <row r="338" spans="5:5" ht="12.75">
      <c r="E338" s="8">
        <f t="shared" si="0"/>
        <v>0</v>
      </c>
    </row>
    <row r="339" spans="5:5" ht="12.75">
      <c r="E339" s="8">
        <f t="shared" si="0"/>
        <v>0</v>
      </c>
    </row>
    <row r="340" spans="5:5" ht="12.75">
      <c r="E340" s="8">
        <f t="shared" si="0"/>
        <v>0</v>
      </c>
    </row>
    <row r="341" spans="5:5" ht="12.75">
      <c r="E341" s="8">
        <f t="shared" si="0"/>
        <v>0</v>
      </c>
    </row>
    <row r="342" spans="5:5" ht="12.75">
      <c r="E342" s="8">
        <f t="shared" si="0"/>
        <v>0</v>
      </c>
    </row>
    <row r="343" spans="5:5" ht="12.75">
      <c r="E343" s="8">
        <f t="shared" si="0"/>
        <v>0</v>
      </c>
    </row>
    <row r="344" spans="5:5" ht="12.75">
      <c r="E344" s="8">
        <f t="shared" si="0"/>
        <v>0</v>
      </c>
    </row>
    <row r="345" spans="5:5" ht="12.75">
      <c r="E345" s="8">
        <f t="shared" si="0"/>
        <v>0</v>
      </c>
    </row>
    <row r="346" spans="5:5" ht="12.75">
      <c r="E346" s="8">
        <f t="shared" si="0"/>
        <v>0</v>
      </c>
    </row>
    <row r="347" spans="5:5" ht="12.75">
      <c r="E347" s="8">
        <f t="shared" si="0"/>
        <v>0</v>
      </c>
    </row>
    <row r="348" spans="5:5" ht="12.75">
      <c r="E348" s="8">
        <f t="shared" si="0"/>
        <v>0</v>
      </c>
    </row>
    <row r="349" spans="5:5" ht="12.75">
      <c r="E349" s="8">
        <f t="shared" si="0"/>
        <v>0</v>
      </c>
    </row>
    <row r="350" spans="5:5" ht="12.75">
      <c r="E350" s="8">
        <f t="shared" si="0"/>
        <v>0</v>
      </c>
    </row>
    <row r="351" spans="5:5" ht="12.75">
      <c r="E351" s="8">
        <f t="shared" si="0"/>
        <v>0</v>
      </c>
    </row>
    <row r="352" spans="5:5" ht="12.75">
      <c r="E352" s="8">
        <f t="shared" si="0"/>
        <v>0</v>
      </c>
    </row>
    <row r="353" spans="5:5" ht="12.75">
      <c r="E353" s="8">
        <f t="shared" si="0"/>
        <v>0</v>
      </c>
    </row>
    <row r="354" spans="5:5" ht="12.75">
      <c r="E354" s="8">
        <f t="shared" si="0"/>
        <v>0</v>
      </c>
    </row>
    <row r="355" spans="5:5" ht="12.75">
      <c r="E355" s="8">
        <f t="shared" si="0"/>
        <v>0</v>
      </c>
    </row>
    <row r="356" spans="5:5" ht="12.75">
      <c r="E356" s="8">
        <f t="shared" si="0"/>
        <v>0</v>
      </c>
    </row>
    <row r="357" spans="5:5" ht="12.75">
      <c r="E357" s="8">
        <f t="shared" si="0"/>
        <v>0</v>
      </c>
    </row>
    <row r="358" spans="5:5" ht="12.75">
      <c r="E358" s="8">
        <f t="shared" si="0"/>
        <v>0</v>
      </c>
    </row>
    <row r="359" spans="5:5" ht="12.75">
      <c r="E359" s="8">
        <f t="shared" si="0"/>
        <v>0</v>
      </c>
    </row>
    <row r="360" spans="5:5" ht="12.75">
      <c r="E360" s="8">
        <f t="shared" si="0"/>
        <v>0</v>
      </c>
    </row>
    <row r="361" spans="5:5" ht="12.75">
      <c r="E361" s="8">
        <f t="shared" si="0"/>
        <v>0</v>
      </c>
    </row>
    <row r="362" spans="5:5" ht="12.75">
      <c r="E362" s="8">
        <f t="shared" si="0"/>
        <v>0</v>
      </c>
    </row>
    <row r="363" spans="5:5" ht="12.75">
      <c r="E363" s="8">
        <f t="shared" si="0"/>
        <v>0</v>
      </c>
    </row>
    <row r="364" spans="5:5" ht="12.75">
      <c r="E364" s="8">
        <f t="shared" si="0"/>
        <v>0</v>
      </c>
    </row>
    <row r="365" spans="5:5" ht="12.75">
      <c r="E365" s="8">
        <f t="shared" si="0"/>
        <v>0</v>
      </c>
    </row>
    <row r="366" spans="5:5" ht="12.75">
      <c r="E366" s="8">
        <f t="shared" si="0"/>
        <v>0</v>
      </c>
    </row>
    <row r="367" spans="5:5" ht="12.75">
      <c r="E367" s="8">
        <f t="shared" si="0"/>
        <v>0</v>
      </c>
    </row>
    <row r="368" spans="5:5" ht="12.75">
      <c r="E368" s="8">
        <f t="shared" si="0"/>
        <v>0</v>
      </c>
    </row>
    <row r="369" spans="5:5" ht="12.75">
      <c r="E369" s="8">
        <f t="shared" si="0"/>
        <v>0</v>
      </c>
    </row>
    <row r="370" spans="5:5" ht="12.75">
      <c r="E370" s="8">
        <f t="shared" si="0"/>
        <v>0</v>
      </c>
    </row>
    <row r="371" spans="5:5" ht="12.75">
      <c r="E371" s="8">
        <f t="shared" si="0"/>
        <v>0</v>
      </c>
    </row>
    <row r="372" spans="5:5" ht="12.75">
      <c r="E372" s="8">
        <f t="shared" si="0"/>
        <v>0</v>
      </c>
    </row>
    <row r="373" spans="5:5" ht="12.75">
      <c r="E373" s="8">
        <f t="shared" si="0"/>
        <v>0</v>
      </c>
    </row>
    <row r="374" spans="5:5" ht="12.75">
      <c r="E374" s="8">
        <f t="shared" si="0"/>
        <v>0</v>
      </c>
    </row>
    <row r="375" spans="5:5" ht="12.75">
      <c r="E375" s="8">
        <f t="shared" si="0"/>
        <v>0</v>
      </c>
    </row>
    <row r="376" spans="5:5" ht="12.75">
      <c r="E376" s="8">
        <f t="shared" si="0"/>
        <v>0</v>
      </c>
    </row>
    <row r="377" spans="5:5" ht="12.75">
      <c r="E377" s="8">
        <f t="shared" si="0"/>
        <v>0</v>
      </c>
    </row>
    <row r="378" spans="5:5" ht="12.75">
      <c r="E378" s="8">
        <f t="shared" si="0"/>
        <v>0</v>
      </c>
    </row>
    <row r="379" spans="5:5" ht="12.75">
      <c r="E379" s="8">
        <f t="shared" si="0"/>
        <v>0</v>
      </c>
    </row>
    <row r="380" spans="5:5" ht="12.75">
      <c r="E380" s="8">
        <f t="shared" si="0"/>
        <v>0</v>
      </c>
    </row>
    <row r="381" spans="5:5" ht="12.75">
      <c r="E381" s="8">
        <f t="shared" si="0"/>
        <v>0</v>
      </c>
    </row>
    <row r="382" spans="5:5" ht="12.75">
      <c r="E382" s="8">
        <f t="shared" si="0"/>
        <v>0</v>
      </c>
    </row>
    <row r="383" spans="5:5" ht="12.75">
      <c r="E383" s="8">
        <f t="shared" si="0"/>
        <v>0</v>
      </c>
    </row>
    <row r="384" spans="5:5" ht="12.75">
      <c r="E384" s="8">
        <f t="shared" si="0"/>
        <v>0</v>
      </c>
    </row>
    <row r="385" spans="5:5" ht="12.75">
      <c r="E385" s="8">
        <f t="shared" si="0"/>
        <v>0</v>
      </c>
    </row>
    <row r="386" spans="5:5" ht="12.75">
      <c r="E386" s="8">
        <f t="shared" si="0"/>
        <v>0</v>
      </c>
    </row>
    <row r="387" spans="5:5" ht="12.75">
      <c r="E387" s="8">
        <f t="shared" si="0"/>
        <v>0</v>
      </c>
    </row>
    <row r="388" spans="5:5" ht="12.75">
      <c r="E388" s="8">
        <f t="shared" si="0"/>
        <v>0</v>
      </c>
    </row>
    <row r="389" spans="5:5" ht="12.75">
      <c r="E389" s="8">
        <f t="shared" si="0"/>
        <v>0</v>
      </c>
    </row>
    <row r="390" spans="5:5" ht="12.75">
      <c r="E390" s="8">
        <f t="shared" si="0"/>
        <v>0</v>
      </c>
    </row>
    <row r="391" spans="5:5" ht="12.75">
      <c r="E391" s="8">
        <f t="shared" si="0"/>
        <v>0</v>
      </c>
    </row>
    <row r="392" spans="5:5" ht="12.75">
      <c r="E392" s="8">
        <f t="shared" si="0"/>
        <v>0</v>
      </c>
    </row>
    <row r="393" spans="5:5" ht="12.75">
      <c r="E393" s="8">
        <f t="shared" si="0"/>
        <v>0</v>
      </c>
    </row>
    <row r="394" spans="5:5" ht="12.75">
      <c r="E394" s="8">
        <f t="shared" si="0"/>
        <v>0</v>
      </c>
    </row>
    <row r="395" spans="5:5" ht="12.75">
      <c r="E395" s="8">
        <f t="shared" si="0"/>
        <v>0</v>
      </c>
    </row>
    <row r="396" spans="5:5" ht="12.75">
      <c r="E396" s="8">
        <f t="shared" si="0"/>
        <v>0</v>
      </c>
    </row>
    <row r="397" spans="5:5" ht="12.75">
      <c r="E397" s="8">
        <f t="shared" si="0"/>
        <v>0</v>
      </c>
    </row>
    <row r="398" spans="5:5" ht="12.75">
      <c r="E398" s="8">
        <f t="shared" si="0"/>
        <v>0</v>
      </c>
    </row>
    <row r="399" spans="5:5" ht="12.75">
      <c r="E399" s="8">
        <f t="shared" si="0"/>
        <v>0</v>
      </c>
    </row>
    <row r="400" spans="5:5" ht="12.75">
      <c r="E400" s="8">
        <f t="shared" si="0"/>
        <v>0</v>
      </c>
    </row>
    <row r="401" spans="5:5" ht="12.75">
      <c r="E401" s="8">
        <f t="shared" si="0"/>
        <v>0</v>
      </c>
    </row>
    <row r="402" spans="5:5" ht="12.75">
      <c r="E402" s="8">
        <f t="shared" si="0"/>
        <v>0</v>
      </c>
    </row>
    <row r="403" spans="5:5" ht="12.75">
      <c r="E403" s="8">
        <f t="shared" si="0"/>
        <v>0</v>
      </c>
    </row>
    <row r="404" spans="5:5" ht="12.75">
      <c r="E404" s="8">
        <f t="shared" si="0"/>
        <v>0</v>
      </c>
    </row>
    <row r="405" spans="5:5" ht="12.75">
      <c r="E405" s="8">
        <f t="shared" si="0"/>
        <v>0</v>
      </c>
    </row>
    <row r="406" spans="5:5" ht="12.75">
      <c r="E406" s="8">
        <f t="shared" si="0"/>
        <v>0</v>
      </c>
    </row>
    <row r="407" spans="5:5" ht="12.75">
      <c r="E407" s="8">
        <f t="shared" si="0"/>
        <v>0</v>
      </c>
    </row>
    <row r="408" spans="5:5" ht="12.75">
      <c r="E408" s="8">
        <f t="shared" si="0"/>
        <v>0</v>
      </c>
    </row>
    <row r="409" spans="5:5" ht="12.75">
      <c r="E409" s="8">
        <f t="shared" si="0"/>
        <v>0</v>
      </c>
    </row>
    <row r="410" spans="5:5" ht="12.75">
      <c r="E410" s="8">
        <f t="shared" si="0"/>
        <v>0</v>
      </c>
    </row>
    <row r="411" spans="5:5" ht="12.75">
      <c r="E411" s="8">
        <f t="shared" si="0"/>
        <v>0</v>
      </c>
    </row>
    <row r="412" spans="5:5" ht="12.75">
      <c r="E412" s="8">
        <f t="shared" si="0"/>
        <v>0</v>
      </c>
    </row>
    <row r="413" spans="5:5" ht="12.75">
      <c r="E413" s="8">
        <f t="shared" si="0"/>
        <v>0</v>
      </c>
    </row>
    <row r="414" spans="5:5" ht="12.75">
      <c r="E414" s="8">
        <f t="shared" si="0"/>
        <v>0</v>
      </c>
    </row>
    <row r="415" spans="5:5" ht="12.75">
      <c r="E415" s="8">
        <f t="shared" si="0"/>
        <v>0</v>
      </c>
    </row>
    <row r="416" spans="5:5" ht="12.75">
      <c r="E416" s="8">
        <f t="shared" si="0"/>
        <v>0</v>
      </c>
    </row>
    <row r="417" spans="5:5" ht="12.75">
      <c r="E417" s="8">
        <f t="shared" si="0"/>
        <v>0</v>
      </c>
    </row>
    <row r="418" spans="5:5" ht="12.75">
      <c r="E418" s="8">
        <f t="shared" si="0"/>
        <v>0</v>
      </c>
    </row>
    <row r="419" spans="5:5" ht="12.75">
      <c r="E419" s="8">
        <f t="shared" si="0"/>
        <v>0</v>
      </c>
    </row>
    <row r="420" spans="5:5" ht="12.75">
      <c r="E420" s="8">
        <f t="shared" si="0"/>
        <v>0</v>
      </c>
    </row>
    <row r="421" spans="5:5" ht="12.75">
      <c r="E421" s="8">
        <f t="shared" si="0"/>
        <v>0</v>
      </c>
    </row>
    <row r="422" spans="5:5" ht="12.75">
      <c r="E422" s="8">
        <f t="shared" si="0"/>
        <v>0</v>
      </c>
    </row>
    <row r="423" spans="5:5" ht="12.75">
      <c r="E423" s="8">
        <f t="shared" si="0"/>
        <v>0</v>
      </c>
    </row>
    <row r="424" spans="5:5" ht="12.75">
      <c r="E424" s="8">
        <f t="shared" si="0"/>
        <v>0</v>
      </c>
    </row>
    <row r="425" spans="5:5" ht="12.75">
      <c r="E425" s="8">
        <f t="shared" si="0"/>
        <v>0</v>
      </c>
    </row>
    <row r="426" spans="5:5" ht="12.75">
      <c r="E426" s="8">
        <f t="shared" si="0"/>
        <v>0</v>
      </c>
    </row>
    <row r="427" spans="5:5" ht="12.75">
      <c r="E427" s="8">
        <f t="shared" si="0"/>
        <v>0</v>
      </c>
    </row>
    <row r="428" spans="5:5" ht="12.75">
      <c r="E428" s="8">
        <f t="shared" si="0"/>
        <v>0</v>
      </c>
    </row>
    <row r="429" spans="5:5" ht="12.75">
      <c r="E429" s="8">
        <f t="shared" si="0"/>
        <v>0</v>
      </c>
    </row>
    <row r="430" spans="5:5" ht="12.75">
      <c r="E430" s="8">
        <f t="shared" si="0"/>
        <v>0</v>
      </c>
    </row>
    <row r="431" spans="5:5" ht="12.75">
      <c r="E431" s="8">
        <f t="shared" si="0"/>
        <v>0</v>
      </c>
    </row>
    <row r="432" spans="5:5" ht="12.75">
      <c r="E432" s="8">
        <f t="shared" si="0"/>
        <v>0</v>
      </c>
    </row>
    <row r="433" spans="5:5" ht="12.75">
      <c r="E433" s="8">
        <f t="shared" si="0"/>
        <v>0</v>
      </c>
    </row>
    <row r="434" spans="5:5" ht="12.75">
      <c r="E434" s="8">
        <f t="shared" si="0"/>
        <v>0</v>
      </c>
    </row>
    <row r="435" spans="5:5" ht="12.75">
      <c r="E435" s="8">
        <f t="shared" si="0"/>
        <v>0</v>
      </c>
    </row>
    <row r="436" spans="5:5" ht="12.75">
      <c r="E436" s="8">
        <f t="shared" si="0"/>
        <v>0</v>
      </c>
    </row>
    <row r="437" spans="5:5" ht="12.75">
      <c r="E437" s="8">
        <f t="shared" si="0"/>
        <v>0</v>
      </c>
    </row>
    <row r="438" spans="5:5" ht="12.75">
      <c r="E438" s="8">
        <f t="shared" si="0"/>
        <v>0</v>
      </c>
    </row>
    <row r="439" spans="5:5" ht="12.75">
      <c r="E439" s="8">
        <f t="shared" si="0"/>
        <v>0</v>
      </c>
    </row>
    <row r="440" spans="5:5" ht="12.75">
      <c r="E440" s="8">
        <f t="shared" si="0"/>
        <v>0</v>
      </c>
    </row>
    <row r="441" spans="5:5" ht="12.75">
      <c r="E441" s="8">
        <f t="shared" si="0"/>
        <v>0</v>
      </c>
    </row>
    <row r="442" spans="5:5" ht="12.75">
      <c r="E442" s="8">
        <f t="shared" si="0"/>
        <v>0</v>
      </c>
    </row>
    <row r="443" spans="5:5" ht="12.75">
      <c r="E443" s="8">
        <f t="shared" si="0"/>
        <v>0</v>
      </c>
    </row>
    <row r="444" spans="5:5" ht="12.75">
      <c r="E444" s="8">
        <f t="shared" si="0"/>
        <v>0</v>
      </c>
    </row>
    <row r="445" spans="5:5" ht="12.75">
      <c r="E445" s="8">
        <f t="shared" si="0"/>
        <v>0</v>
      </c>
    </row>
    <row r="446" spans="5:5" ht="12.75">
      <c r="E446" s="8">
        <f t="shared" si="0"/>
        <v>0</v>
      </c>
    </row>
    <row r="447" spans="5:5" ht="12.75">
      <c r="E447" s="8">
        <f t="shared" si="0"/>
        <v>0</v>
      </c>
    </row>
    <row r="448" spans="5:5" ht="12.75">
      <c r="E448" s="8">
        <f t="shared" si="0"/>
        <v>0</v>
      </c>
    </row>
    <row r="449" spans="5:5" ht="12.75">
      <c r="E449" s="8">
        <f t="shared" si="0"/>
        <v>0</v>
      </c>
    </row>
    <row r="450" spans="5:5" ht="12.75">
      <c r="E450" s="8">
        <f t="shared" si="0"/>
        <v>0</v>
      </c>
    </row>
    <row r="451" spans="5:5" ht="12.75">
      <c r="E451" s="8">
        <f t="shared" si="0"/>
        <v>0</v>
      </c>
    </row>
    <row r="452" spans="5:5" ht="12.75">
      <c r="E452" s="8">
        <f t="shared" si="0"/>
        <v>0</v>
      </c>
    </row>
    <row r="453" spans="5:5" ht="12.75">
      <c r="E453" s="8">
        <f t="shared" si="0"/>
        <v>0</v>
      </c>
    </row>
    <row r="454" spans="5:5" ht="12.75">
      <c r="E454" s="8">
        <f t="shared" si="0"/>
        <v>0</v>
      </c>
    </row>
    <row r="455" spans="5:5" ht="12.75">
      <c r="E455" s="8">
        <f t="shared" si="0"/>
        <v>0</v>
      </c>
    </row>
    <row r="456" spans="5:5" ht="12.75">
      <c r="E456" s="8">
        <f t="shared" si="0"/>
        <v>0</v>
      </c>
    </row>
    <row r="457" spans="5:5" ht="12.75">
      <c r="E457" s="8">
        <f t="shared" si="0"/>
        <v>0</v>
      </c>
    </row>
    <row r="458" spans="5:5" ht="12.75">
      <c r="E458" s="8">
        <f t="shared" si="0"/>
        <v>0</v>
      </c>
    </row>
    <row r="459" spans="5:5" ht="12.75">
      <c r="E459" s="8">
        <f t="shared" si="0"/>
        <v>0</v>
      </c>
    </row>
    <row r="460" spans="5:5" ht="12.75">
      <c r="E460" s="8">
        <f t="shared" si="0"/>
        <v>0</v>
      </c>
    </row>
    <row r="461" spans="5:5" ht="12.75">
      <c r="E461" s="8">
        <f t="shared" si="0"/>
        <v>0</v>
      </c>
    </row>
    <row r="462" spans="5:5" ht="12.75">
      <c r="E462" s="8">
        <f t="shared" si="0"/>
        <v>0</v>
      </c>
    </row>
    <row r="463" spans="5:5" ht="12.75">
      <c r="E463" s="8">
        <f t="shared" si="0"/>
        <v>0</v>
      </c>
    </row>
    <row r="464" spans="5:5" ht="12.75">
      <c r="E464" s="8">
        <f t="shared" si="0"/>
        <v>0</v>
      </c>
    </row>
    <row r="465" spans="5:5" ht="12.75">
      <c r="E465" s="8">
        <f t="shared" si="0"/>
        <v>0</v>
      </c>
    </row>
    <row r="466" spans="5:5" ht="12.75">
      <c r="E466" s="8">
        <f t="shared" si="0"/>
        <v>0</v>
      </c>
    </row>
    <row r="467" spans="5:5" ht="12.75">
      <c r="E467" s="8">
        <f t="shared" si="0"/>
        <v>0</v>
      </c>
    </row>
    <row r="468" spans="5:5" ht="12.75">
      <c r="E468" s="8">
        <f t="shared" si="0"/>
        <v>0</v>
      </c>
    </row>
    <row r="469" spans="5:5" ht="12.75">
      <c r="E469" s="8">
        <f t="shared" si="0"/>
        <v>0</v>
      </c>
    </row>
    <row r="470" spans="5:5" ht="12.75">
      <c r="E470" s="8">
        <f t="shared" si="0"/>
        <v>0</v>
      </c>
    </row>
    <row r="471" spans="5:5" ht="12.75">
      <c r="E471" s="8">
        <f t="shared" si="0"/>
        <v>0</v>
      </c>
    </row>
    <row r="472" spans="5:5" ht="12.75">
      <c r="E472" s="8">
        <f t="shared" si="0"/>
        <v>0</v>
      </c>
    </row>
    <row r="473" spans="5:5" ht="12.75">
      <c r="E473" s="8">
        <f t="shared" si="0"/>
        <v>0</v>
      </c>
    </row>
    <row r="474" spans="5:5" ht="12.75">
      <c r="E474" s="8">
        <f t="shared" si="0"/>
        <v>0</v>
      </c>
    </row>
    <row r="475" spans="5:5" ht="12.75">
      <c r="E475" s="8">
        <f t="shared" si="0"/>
        <v>0</v>
      </c>
    </row>
    <row r="476" spans="5:5" ht="12.75">
      <c r="E476" s="8">
        <f t="shared" si="0"/>
        <v>0</v>
      </c>
    </row>
    <row r="477" spans="5:5" ht="12.75">
      <c r="E477" s="8">
        <f t="shared" si="0"/>
        <v>0</v>
      </c>
    </row>
    <row r="478" spans="5:5" ht="12.75">
      <c r="E478" s="8">
        <f t="shared" si="0"/>
        <v>0</v>
      </c>
    </row>
    <row r="479" spans="5:5" ht="12.75">
      <c r="E479" s="8">
        <f t="shared" si="0"/>
        <v>0</v>
      </c>
    </row>
    <row r="480" spans="5:5" ht="12.75">
      <c r="E480" s="8">
        <f t="shared" si="0"/>
        <v>0</v>
      </c>
    </row>
    <row r="481" spans="5:5" ht="12.75">
      <c r="E481" s="8">
        <f t="shared" si="0"/>
        <v>0</v>
      </c>
    </row>
    <row r="482" spans="5:5" ht="12.75">
      <c r="E482" s="8">
        <f t="shared" si="0"/>
        <v>0</v>
      </c>
    </row>
    <row r="483" spans="5:5" ht="12.75">
      <c r="E483" s="8">
        <f t="shared" si="0"/>
        <v>0</v>
      </c>
    </row>
    <row r="484" spans="5:5" ht="12.75">
      <c r="E484" s="8">
        <f t="shared" si="0"/>
        <v>0</v>
      </c>
    </row>
    <row r="485" spans="5:5" ht="12.75">
      <c r="E485" s="8">
        <f t="shared" si="0"/>
        <v>0</v>
      </c>
    </row>
    <row r="486" spans="5:5" ht="12.75">
      <c r="E486" s="8">
        <f t="shared" si="0"/>
        <v>0</v>
      </c>
    </row>
    <row r="487" spans="5:5" ht="12.75">
      <c r="E487" s="8">
        <f t="shared" si="0"/>
        <v>0</v>
      </c>
    </row>
    <row r="488" spans="5:5" ht="12.75">
      <c r="E488" s="8">
        <f t="shared" si="0"/>
        <v>0</v>
      </c>
    </row>
    <row r="489" spans="5:5" ht="12.75">
      <c r="E489" s="8">
        <f t="shared" si="0"/>
        <v>0</v>
      </c>
    </row>
    <row r="490" spans="5:5" ht="12.75">
      <c r="E490" s="8">
        <f t="shared" si="0"/>
        <v>0</v>
      </c>
    </row>
    <row r="491" spans="5:5" ht="12.75">
      <c r="E491" s="8">
        <f t="shared" si="0"/>
        <v>0</v>
      </c>
    </row>
    <row r="492" spans="5:5" ht="12.75">
      <c r="E492" s="8">
        <f t="shared" si="0"/>
        <v>0</v>
      </c>
    </row>
    <row r="493" spans="5:5" ht="12.75">
      <c r="E493" s="8">
        <f t="shared" si="0"/>
        <v>0</v>
      </c>
    </row>
    <row r="494" spans="5:5" ht="12.75">
      <c r="E494" s="8">
        <f t="shared" si="0"/>
        <v>0</v>
      </c>
    </row>
    <row r="495" spans="5:5" ht="12.75">
      <c r="E495" s="8">
        <f t="shared" si="0"/>
        <v>0</v>
      </c>
    </row>
    <row r="496" spans="5:5" ht="12.75">
      <c r="E496" s="8">
        <f t="shared" si="0"/>
        <v>0</v>
      </c>
    </row>
    <row r="497" spans="5:5" ht="12.75">
      <c r="E497" s="8">
        <f t="shared" si="0"/>
        <v>0</v>
      </c>
    </row>
    <row r="498" spans="5:5" ht="12.75">
      <c r="E498" s="8">
        <f t="shared" si="0"/>
        <v>0</v>
      </c>
    </row>
    <row r="499" spans="5:5" ht="12.75">
      <c r="E499" s="8">
        <f t="shared" si="0"/>
        <v>0</v>
      </c>
    </row>
    <row r="500" spans="5:5" ht="12.75">
      <c r="E500" s="8">
        <f t="shared" si="0"/>
        <v>0</v>
      </c>
    </row>
    <row r="501" spans="5:5" ht="12.75">
      <c r="E501" s="8">
        <f t="shared" si="0"/>
        <v>0</v>
      </c>
    </row>
    <row r="502" spans="5:5" ht="12.75">
      <c r="E502" s="8">
        <f t="shared" si="0"/>
        <v>0</v>
      </c>
    </row>
    <row r="503" spans="5:5" ht="12.75">
      <c r="E503" s="8">
        <f t="shared" si="0"/>
        <v>0</v>
      </c>
    </row>
    <row r="504" spans="5:5" ht="12.75">
      <c r="E504" s="8">
        <f t="shared" si="0"/>
        <v>0</v>
      </c>
    </row>
    <row r="505" spans="5:5" ht="12.75">
      <c r="E505" s="8">
        <f t="shared" si="0"/>
        <v>0</v>
      </c>
    </row>
    <row r="506" spans="5:5" ht="12.75">
      <c r="E506" s="8">
        <f t="shared" si="0"/>
        <v>0</v>
      </c>
    </row>
    <row r="507" spans="5:5" ht="12.75">
      <c r="E507" s="8">
        <f t="shared" si="0"/>
        <v>0</v>
      </c>
    </row>
    <row r="508" spans="5:5" ht="12.75">
      <c r="E508" s="8">
        <f t="shared" si="0"/>
        <v>0</v>
      </c>
    </row>
    <row r="509" spans="5:5" ht="12.75">
      <c r="E509" s="8">
        <f t="shared" si="0"/>
        <v>0</v>
      </c>
    </row>
    <row r="510" spans="5:5" ht="12.75">
      <c r="E510" s="8">
        <f t="shared" si="0"/>
        <v>0</v>
      </c>
    </row>
    <row r="511" spans="5:5" ht="12.75">
      <c r="E511" s="8">
        <f t="shared" si="0"/>
        <v>0</v>
      </c>
    </row>
    <row r="512" spans="5:5" ht="12.75">
      <c r="E512" s="8">
        <f t="shared" si="0"/>
        <v>0</v>
      </c>
    </row>
    <row r="513" spans="5:5" ht="12.75">
      <c r="E513" s="8">
        <f t="shared" si="0"/>
        <v>0</v>
      </c>
    </row>
    <row r="514" spans="5:5" ht="12.75">
      <c r="E514" s="8">
        <f t="shared" si="0"/>
        <v>0</v>
      </c>
    </row>
    <row r="515" spans="5:5" ht="12.75">
      <c r="E515" s="8">
        <f t="shared" si="0"/>
        <v>0</v>
      </c>
    </row>
    <row r="516" spans="5:5" ht="12.75">
      <c r="E516" s="8">
        <f t="shared" si="0"/>
        <v>0</v>
      </c>
    </row>
    <row r="517" spans="5:5" ht="12.75">
      <c r="E517" s="8">
        <f t="shared" si="0"/>
        <v>0</v>
      </c>
    </row>
    <row r="518" spans="5:5" ht="12.75">
      <c r="E518" s="8">
        <f t="shared" si="0"/>
        <v>0</v>
      </c>
    </row>
    <row r="519" spans="5:5" ht="12.75">
      <c r="E519" s="8">
        <f t="shared" si="0"/>
        <v>0</v>
      </c>
    </row>
    <row r="520" spans="5:5" ht="12.75">
      <c r="E520" s="8">
        <f t="shared" si="0"/>
        <v>0</v>
      </c>
    </row>
    <row r="521" spans="5:5" ht="12.75">
      <c r="E521" s="8">
        <f t="shared" si="0"/>
        <v>0</v>
      </c>
    </row>
    <row r="522" spans="5:5" ht="12.75">
      <c r="E522" s="8">
        <f t="shared" si="0"/>
        <v>0</v>
      </c>
    </row>
    <row r="523" spans="5:5" ht="12.75">
      <c r="E523" s="8">
        <f t="shared" si="0"/>
        <v>0</v>
      </c>
    </row>
    <row r="524" spans="5:5" ht="12.75">
      <c r="E524" s="8">
        <f t="shared" si="0"/>
        <v>0</v>
      </c>
    </row>
    <row r="525" spans="5:5" ht="12.75">
      <c r="E525" s="8">
        <f t="shared" si="0"/>
        <v>0</v>
      </c>
    </row>
    <row r="526" spans="5:5" ht="12.75">
      <c r="E526" s="8">
        <f t="shared" si="0"/>
        <v>0</v>
      </c>
    </row>
    <row r="527" spans="5:5" ht="12.75">
      <c r="E527" s="8">
        <f t="shared" si="0"/>
        <v>0</v>
      </c>
    </row>
    <row r="528" spans="5:5" ht="12.75">
      <c r="E528" s="8">
        <f t="shared" si="0"/>
        <v>0</v>
      </c>
    </row>
    <row r="529" spans="5:5" ht="12.75">
      <c r="E529" s="8">
        <f t="shared" si="0"/>
        <v>0</v>
      </c>
    </row>
    <row r="530" spans="5:5" ht="12.75">
      <c r="E530" s="8">
        <f t="shared" si="0"/>
        <v>0</v>
      </c>
    </row>
    <row r="531" spans="5:5" ht="12.75">
      <c r="E531" s="8">
        <f t="shared" si="0"/>
        <v>0</v>
      </c>
    </row>
    <row r="532" spans="5:5" ht="12.75">
      <c r="E532" s="8">
        <f t="shared" si="0"/>
        <v>0</v>
      </c>
    </row>
    <row r="533" spans="5:5" ht="12.75">
      <c r="E533" s="8">
        <f t="shared" si="0"/>
        <v>0</v>
      </c>
    </row>
    <row r="534" spans="5:5" ht="12.75">
      <c r="E534" s="8">
        <f t="shared" si="0"/>
        <v>0</v>
      </c>
    </row>
    <row r="535" spans="5:5" ht="12.75">
      <c r="E535" s="8">
        <f t="shared" si="0"/>
        <v>0</v>
      </c>
    </row>
    <row r="536" spans="5:5" ht="12.75">
      <c r="E536" s="8">
        <f t="shared" si="0"/>
        <v>0</v>
      </c>
    </row>
    <row r="537" spans="5:5" ht="12.75">
      <c r="E537" s="8">
        <f t="shared" si="0"/>
        <v>0</v>
      </c>
    </row>
    <row r="538" spans="5:5" ht="12.75">
      <c r="E538" s="8">
        <f t="shared" si="0"/>
        <v>0</v>
      </c>
    </row>
    <row r="539" spans="5:5" ht="12.75">
      <c r="E539" s="8">
        <f t="shared" si="0"/>
        <v>0</v>
      </c>
    </row>
    <row r="540" spans="5:5" ht="12.75">
      <c r="E540" s="8">
        <f t="shared" si="0"/>
        <v>0</v>
      </c>
    </row>
    <row r="541" spans="5:5" ht="12.75">
      <c r="E541" s="8">
        <f t="shared" si="0"/>
        <v>0</v>
      </c>
    </row>
    <row r="542" spans="5:5" ht="12.75">
      <c r="E542" s="8">
        <f t="shared" si="0"/>
        <v>0</v>
      </c>
    </row>
    <row r="543" spans="5:5" ht="12.75">
      <c r="E543" s="8">
        <f t="shared" si="0"/>
        <v>0</v>
      </c>
    </row>
    <row r="544" spans="5:5" ht="12.75">
      <c r="E544" s="8">
        <f t="shared" si="0"/>
        <v>0</v>
      </c>
    </row>
    <row r="545" spans="5:5" ht="12.75">
      <c r="E545" s="8">
        <f t="shared" si="0"/>
        <v>0</v>
      </c>
    </row>
    <row r="546" spans="5:5" ht="12.75">
      <c r="E546" s="8">
        <f t="shared" si="0"/>
        <v>0</v>
      </c>
    </row>
    <row r="547" spans="5:5" ht="12.75">
      <c r="E547" s="8">
        <f t="shared" si="0"/>
        <v>0</v>
      </c>
    </row>
    <row r="548" spans="5:5" ht="12.75">
      <c r="E548" s="8">
        <f t="shared" si="0"/>
        <v>0</v>
      </c>
    </row>
    <row r="549" spans="5:5" ht="12.75">
      <c r="E549" s="8">
        <f t="shared" si="0"/>
        <v>0</v>
      </c>
    </row>
    <row r="550" spans="5:5" ht="12.75">
      <c r="E550" s="8">
        <f t="shared" si="0"/>
        <v>0</v>
      </c>
    </row>
    <row r="551" spans="5:5" ht="12.75">
      <c r="E551" s="8">
        <f t="shared" si="0"/>
        <v>0</v>
      </c>
    </row>
    <row r="552" spans="5:5" ht="12.75">
      <c r="E552" s="8">
        <f t="shared" si="0"/>
        <v>0</v>
      </c>
    </row>
    <row r="553" spans="5:5" ht="12.75">
      <c r="E553" s="8">
        <f t="shared" si="0"/>
        <v>0</v>
      </c>
    </row>
    <row r="554" spans="5:5" ht="12.75">
      <c r="E554" s="8">
        <f t="shared" si="0"/>
        <v>0</v>
      </c>
    </row>
    <row r="555" spans="5:5" ht="12.75">
      <c r="E555" s="8">
        <f t="shared" si="0"/>
        <v>0</v>
      </c>
    </row>
    <row r="556" spans="5:5" ht="12.75">
      <c r="E556" s="8">
        <f t="shared" si="0"/>
        <v>0</v>
      </c>
    </row>
    <row r="557" spans="5:5" ht="12.75">
      <c r="E557" s="8">
        <f t="shared" si="0"/>
        <v>0</v>
      </c>
    </row>
    <row r="558" spans="5:5" ht="12.75">
      <c r="E558" s="8">
        <f t="shared" si="0"/>
        <v>0</v>
      </c>
    </row>
    <row r="559" spans="5:5" ht="12.75">
      <c r="E559" s="8">
        <f t="shared" si="0"/>
        <v>0</v>
      </c>
    </row>
    <row r="560" spans="5:5" ht="12.75">
      <c r="E560" s="8">
        <f t="shared" si="0"/>
        <v>0</v>
      </c>
    </row>
    <row r="561" spans="5:5" ht="12.75">
      <c r="E561" s="8">
        <f t="shared" si="0"/>
        <v>0</v>
      </c>
    </row>
    <row r="562" spans="5:5" ht="12.75">
      <c r="E562" s="8">
        <f t="shared" si="0"/>
        <v>0</v>
      </c>
    </row>
    <row r="563" spans="5:5" ht="12.75">
      <c r="E563" s="8">
        <f t="shared" si="0"/>
        <v>0</v>
      </c>
    </row>
    <row r="564" spans="5:5" ht="12.75">
      <c r="E564" s="8">
        <f t="shared" si="0"/>
        <v>0</v>
      </c>
    </row>
    <row r="565" spans="5:5" ht="12.75">
      <c r="E565" s="8">
        <f t="shared" si="0"/>
        <v>0</v>
      </c>
    </row>
    <row r="566" spans="5:5" ht="12.75">
      <c r="E566" s="8">
        <f t="shared" si="0"/>
        <v>0</v>
      </c>
    </row>
    <row r="567" spans="5:5" ht="12.75">
      <c r="E567" s="8">
        <f t="shared" si="0"/>
        <v>0</v>
      </c>
    </row>
    <row r="568" spans="5:5" ht="12.75">
      <c r="E568" s="8">
        <f t="shared" si="0"/>
        <v>0</v>
      </c>
    </row>
    <row r="569" spans="5:5" ht="12.75">
      <c r="E569" s="8">
        <f t="shared" si="0"/>
        <v>0</v>
      </c>
    </row>
    <row r="570" spans="5:5" ht="12.75">
      <c r="E570" s="8">
        <f t="shared" si="0"/>
        <v>0</v>
      </c>
    </row>
    <row r="571" spans="5:5" ht="12.75">
      <c r="E571" s="8">
        <f t="shared" si="0"/>
        <v>0</v>
      </c>
    </row>
    <row r="572" spans="5:5" ht="12.75">
      <c r="E572" s="8">
        <f t="shared" si="0"/>
        <v>0</v>
      </c>
    </row>
    <row r="573" spans="5:5" ht="12.75">
      <c r="E573" s="8">
        <f t="shared" si="0"/>
        <v>0</v>
      </c>
    </row>
    <row r="574" spans="5:5" ht="12.75">
      <c r="E574" s="8">
        <f t="shared" si="0"/>
        <v>0</v>
      </c>
    </row>
    <row r="575" spans="5:5" ht="12.75">
      <c r="E575" s="8">
        <f t="shared" si="0"/>
        <v>0</v>
      </c>
    </row>
    <row r="576" spans="5:5" ht="12.75">
      <c r="E576" s="8">
        <f t="shared" si="0"/>
        <v>0</v>
      </c>
    </row>
    <row r="577" spans="5:5" ht="12.75">
      <c r="E577" s="8">
        <f t="shared" si="0"/>
        <v>0</v>
      </c>
    </row>
    <row r="578" spans="5:5" ht="12.75">
      <c r="E578" s="8">
        <f t="shared" si="0"/>
        <v>0</v>
      </c>
    </row>
    <row r="579" spans="5:5" ht="12.75">
      <c r="E579" s="8">
        <f t="shared" si="0"/>
        <v>0</v>
      </c>
    </row>
    <row r="580" spans="5:5" ht="12.75">
      <c r="E580" s="8">
        <f t="shared" si="0"/>
        <v>0</v>
      </c>
    </row>
    <row r="581" spans="5:5" ht="12.75">
      <c r="E581" s="8">
        <f t="shared" si="0"/>
        <v>0</v>
      </c>
    </row>
    <row r="582" spans="5:5" ht="12.75">
      <c r="E582" s="8">
        <f t="shared" si="0"/>
        <v>0</v>
      </c>
    </row>
    <row r="583" spans="5:5" ht="12.75">
      <c r="E583" s="8">
        <f t="shared" si="0"/>
        <v>0</v>
      </c>
    </row>
    <row r="584" spans="5:5" ht="12.75">
      <c r="E584" s="8">
        <f t="shared" si="0"/>
        <v>0</v>
      </c>
    </row>
    <row r="585" spans="5:5" ht="12.75">
      <c r="E585" s="8">
        <f t="shared" si="0"/>
        <v>0</v>
      </c>
    </row>
    <row r="586" spans="5:5" ht="12.75">
      <c r="E586" s="8">
        <f t="shared" si="0"/>
        <v>0</v>
      </c>
    </row>
    <row r="587" spans="5:5" ht="12.75">
      <c r="E587" s="8">
        <f t="shared" si="0"/>
        <v>0</v>
      </c>
    </row>
    <row r="588" spans="5:5" ht="12.75">
      <c r="E588" s="8">
        <f t="shared" si="0"/>
        <v>0</v>
      </c>
    </row>
    <row r="589" spans="5:5" ht="12.75">
      <c r="E589" s="8">
        <f t="shared" si="0"/>
        <v>0</v>
      </c>
    </row>
    <row r="590" spans="5:5" ht="12.75">
      <c r="E590" s="8">
        <f t="shared" si="0"/>
        <v>0</v>
      </c>
    </row>
    <row r="591" spans="5:5" ht="12.75">
      <c r="E591" s="8">
        <f t="shared" si="0"/>
        <v>0</v>
      </c>
    </row>
    <row r="592" spans="5:5" ht="12.75">
      <c r="E592" s="8">
        <f t="shared" si="0"/>
        <v>0</v>
      </c>
    </row>
    <row r="593" spans="5:5" ht="12.75">
      <c r="E593" s="8">
        <f t="shared" si="0"/>
        <v>0</v>
      </c>
    </row>
    <row r="594" spans="5:5" ht="12.75">
      <c r="E594" s="8">
        <f t="shared" si="0"/>
        <v>0</v>
      </c>
    </row>
    <row r="595" spans="5:5" ht="12.75">
      <c r="E595" s="8">
        <f t="shared" si="0"/>
        <v>0</v>
      </c>
    </row>
    <row r="596" spans="5:5" ht="12.75">
      <c r="E596" s="8">
        <f t="shared" si="0"/>
        <v>0</v>
      </c>
    </row>
    <row r="597" spans="5:5" ht="12.75">
      <c r="E597" s="8">
        <f t="shared" si="0"/>
        <v>0</v>
      </c>
    </row>
    <row r="598" spans="5:5" ht="12.75">
      <c r="E598" s="8">
        <f t="shared" si="0"/>
        <v>0</v>
      </c>
    </row>
    <row r="599" spans="5:5" ht="12.75">
      <c r="E599" s="8">
        <f t="shared" si="0"/>
        <v>0</v>
      </c>
    </row>
    <row r="600" spans="5:5" ht="12.75">
      <c r="E600" s="8">
        <f t="shared" si="0"/>
        <v>0</v>
      </c>
    </row>
    <row r="601" spans="5:5" ht="12.75">
      <c r="E601" s="8">
        <f t="shared" si="0"/>
        <v>0</v>
      </c>
    </row>
    <row r="602" spans="5:5" ht="12.75">
      <c r="E602" s="8">
        <f t="shared" si="0"/>
        <v>0</v>
      </c>
    </row>
    <row r="603" spans="5:5" ht="12.75">
      <c r="E603" s="8">
        <f t="shared" si="0"/>
        <v>0</v>
      </c>
    </row>
    <row r="604" spans="5:5" ht="12.75">
      <c r="E604" s="8">
        <f t="shared" si="0"/>
        <v>0</v>
      </c>
    </row>
    <row r="605" spans="5:5" ht="12.75">
      <c r="E605" s="8">
        <f t="shared" si="0"/>
        <v>0</v>
      </c>
    </row>
    <row r="606" spans="5:5" ht="12.75">
      <c r="E606" s="8">
        <f t="shared" si="0"/>
        <v>0</v>
      </c>
    </row>
    <row r="607" spans="5:5" ht="12.75">
      <c r="E607" s="8">
        <f t="shared" si="0"/>
        <v>0</v>
      </c>
    </row>
    <row r="608" spans="5:5" ht="12.75">
      <c r="E608" s="8">
        <f t="shared" si="0"/>
        <v>0</v>
      </c>
    </row>
    <row r="609" spans="5:5" ht="12.75">
      <c r="E609" s="8">
        <f t="shared" si="0"/>
        <v>0</v>
      </c>
    </row>
    <row r="610" spans="5:5" ht="12.75">
      <c r="E610" s="8">
        <f t="shared" si="0"/>
        <v>0</v>
      </c>
    </row>
    <row r="611" spans="5:5" ht="12.75">
      <c r="E611" s="8">
        <f t="shared" si="0"/>
        <v>0</v>
      </c>
    </row>
    <row r="612" spans="5:5" ht="12.75">
      <c r="E612" s="8">
        <f t="shared" si="0"/>
        <v>0</v>
      </c>
    </row>
    <row r="613" spans="5:5" ht="12.75">
      <c r="E613" s="8">
        <f t="shared" si="0"/>
        <v>0</v>
      </c>
    </row>
    <row r="614" spans="5:5" ht="12.75">
      <c r="E614" s="8">
        <f t="shared" si="0"/>
        <v>0</v>
      </c>
    </row>
    <row r="615" spans="5:5" ht="12.75">
      <c r="E615" s="8">
        <f t="shared" si="0"/>
        <v>0</v>
      </c>
    </row>
    <row r="616" spans="5:5" ht="12.75">
      <c r="E616" s="8">
        <f t="shared" si="0"/>
        <v>0</v>
      </c>
    </row>
    <row r="617" spans="5:5" ht="12.75">
      <c r="E617" s="8">
        <f t="shared" si="0"/>
        <v>0</v>
      </c>
    </row>
    <row r="618" spans="5:5" ht="12.75">
      <c r="E618" s="8">
        <f t="shared" si="0"/>
        <v>0</v>
      </c>
    </row>
    <row r="619" spans="5:5" ht="12.75">
      <c r="E619" s="8">
        <f t="shared" si="0"/>
        <v>0</v>
      </c>
    </row>
    <row r="620" spans="5:5" ht="12.75">
      <c r="E620" s="8">
        <f t="shared" si="0"/>
        <v>0</v>
      </c>
    </row>
    <row r="621" spans="5:5" ht="12.75">
      <c r="E621" s="8">
        <f t="shared" si="0"/>
        <v>0</v>
      </c>
    </row>
    <row r="622" spans="5:5" ht="12.75">
      <c r="E622" s="8">
        <f t="shared" si="0"/>
        <v>0</v>
      </c>
    </row>
    <row r="623" spans="5:5" ht="12.75">
      <c r="E623" s="8">
        <f t="shared" si="0"/>
        <v>0</v>
      </c>
    </row>
    <row r="624" spans="5:5" ht="12.75">
      <c r="E624" s="8">
        <f t="shared" si="0"/>
        <v>0</v>
      </c>
    </row>
    <row r="625" spans="5:5" ht="12.75">
      <c r="E625" s="8">
        <f t="shared" si="0"/>
        <v>0</v>
      </c>
    </row>
    <row r="626" spans="5:5" ht="12.75">
      <c r="E626" s="8">
        <f t="shared" si="0"/>
        <v>0</v>
      </c>
    </row>
    <row r="627" spans="5:5" ht="12.75">
      <c r="E627" s="8">
        <f t="shared" si="0"/>
        <v>0</v>
      </c>
    </row>
    <row r="628" spans="5:5" ht="12.75">
      <c r="E628" s="8">
        <f t="shared" si="0"/>
        <v>0</v>
      </c>
    </row>
    <row r="629" spans="5:5" ht="12.75">
      <c r="E629" s="8">
        <f t="shared" si="0"/>
        <v>0</v>
      </c>
    </row>
    <row r="630" spans="5:5" ht="12.75">
      <c r="E630" s="8">
        <f t="shared" si="0"/>
        <v>0</v>
      </c>
    </row>
    <row r="631" spans="5:5" ht="12.75">
      <c r="E631" s="8">
        <f t="shared" si="0"/>
        <v>0</v>
      </c>
    </row>
    <row r="632" spans="5:5" ht="12.75">
      <c r="E632" s="8">
        <f t="shared" si="0"/>
        <v>0</v>
      </c>
    </row>
    <row r="633" spans="5:5" ht="12.75">
      <c r="E633" s="8">
        <f t="shared" si="0"/>
        <v>0</v>
      </c>
    </row>
    <row r="634" spans="5:5" ht="12.75">
      <c r="E634" s="8">
        <f t="shared" si="0"/>
        <v>0</v>
      </c>
    </row>
    <row r="635" spans="5:5" ht="12.75">
      <c r="E635" s="8">
        <f t="shared" si="0"/>
        <v>0</v>
      </c>
    </row>
    <row r="636" spans="5:5" ht="12.75">
      <c r="E636" s="8">
        <f t="shared" si="0"/>
        <v>0</v>
      </c>
    </row>
    <row r="637" spans="5:5" ht="12.75">
      <c r="E637" s="8">
        <f t="shared" si="0"/>
        <v>0</v>
      </c>
    </row>
    <row r="638" spans="5:5" ht="12.75">
      <c r="E638" s="8">
        <f t="shared" si="0"/>
        <v>0</v>
      </c>
    </row>
    <row r="639" spans="5:5" ht="12.75">
      <c r="E639" s="8">
        <f t="shared" si="0"/>
        <v>0</v>
      </c>
    </row>
    <row r="640" spans="5:5" ht="12.75">
      <c r="E640" s="8">
        <f t="shared" si="0"/>
        <v>0</v>
      </c>
    </row>
    <row r="641" spans="5:5" ht="12.75">
      <c r="E641" s="8">
        <f t="shared" si="0"/>
        <v>0</v>
      </c>
    </row>
    <row r="642" spans="5:5" ht="12.75">
      <c r="E642" s="8">
        <f t="shared" si="0"/>
        <v>0</v>
      </c>
    </row>
    <row r="643" spans="5:5" ht="12.75">
      <c r="E643" s="8">
        <f t="shared" si="0"/>
        <v>0</v>
      </c>
    </row>
    <row r="644" spans="5:5" ht="12.75">
      <c r="E644" s="8">
        <f t="shared" si="0"/>
        <v>0</v>
      </c>
    </row>
    <row r="645" spans="5:5" ht="12.75">
      <c r="E645" s="8">
        <f t="shared" si="0"/>
        <v>0</v>
      </c>
    </row>
    <row r="646" spans="5:5" ht="12.75">
      <c r="E646" s="8">
        <f t="shared" si="0"/>
        <v>0</v>
      </c>
    </row>
    <row r="647" spans="5:5" ht="12.75">
      <c r="E647" s="8">
        <f t="shared" si="0"/>
        <v>0</v>
      </c>
    </row>
    <row r="648" spans="5:5" ht="12.75">
      <c r="E648" s="8">
        <f t="shared" si="0"/>
        <v>0</v>
      </c>
    </row>
    <row r="649" spans="5:5" ht="12.75">
      <c r="E649" s="8">
        <f t="shared" si="0"/>
        <v>0</v>
      </c>
    </row>
    <row r="650" spans="5:5" ht="12.75">
      <c r="E650" s="8">
        <f t="shared" si="0"/>
        <v>0</v>
      </c>
    </row>
    <row r="651" spans="5:5" ht="12.75">
      <c r="E651" s="8">
        <f t="shared" si="0"/>
        <v>0</v>
      </c>
    </row>
    <row r="652" spans="5:5" ht="12.75">
      <c r="E652" s="8">
        <f t="shared" si="0"/>
        <v>0</v>
      </c>
    </row>
    <row r="653" spans="5:5" ht="12.75">
      <c r="E653" s="8">
        <f t="shared" si="0"/>
        <v>0</v>
      </c>
    </row>
    <row r="654" spans="5:5" ht="12.75">
      <c r="E654" s="8">
        <f t="shared" si="0"/>
        <v>0</v>
      </c>
    </row>
    <row r="655" spans="5:5" ht="12.75">
      <c r="E655" s="8">
        <f t="shared" si="0"/>
        <v>0</v>
      </c>
    </row>
    <row r="656" spans="5:5" ht="12.75">
      <c r="E656" s="8">
        <f t="shared" si="0"/>
        <v>0</v>
      </c>
    </row>
    <row r="657" spans="5:5" ht="12.75">
      <c r="E657" s="8">
        <f t="shared" si="0"/>
        <v>0</v>
      </c>
    </row>
    <row r="658" spans="5:5" ht="12.75">
      <c r="E658" s="8">
        <f t="shared" si="0"/>
        <v>0</v>
      </c>
    </row>
    <row r="659" spans="5:5" ht="12.75">
      <c r="E659" s="8">
        <f t="shared" si="0"/>
        <v>0</v>
      </c>
    </row>
    <row r="660" spans="5:5" ht="12.75">
      <c r="E660" s="8">
        <f t="shared" si="0"/>
        <v>0</v>
      </c>
    </row>
    <row r="661" spans="5:5" ht="12.75">
      <c r="E661" s="8">
        <f t="shared" si="0"/>
        <v>0</v>
      </c>
    </row>
    <row r="662" spans="5:5" ht="12.75">
      <c r="E662" s="8">
        <f t="shared" si="0"/>
        <v>0</v>
      </c>
    </row>
    <row r="663" spans="5:5" ht="12.75">
      <c r="E663" s="8">
        <f t="shared" si="0"/>
        <v>0</v>
      </c>
    </row>
    <row r="664" spans="5:5" ht="12.75">
      <c r="E664" s="8">
        <f t="shared" si="0"/>
        <v>0</v>
      </c>
    </row>
    <row r="665" spans="5:5" ht="12.75">
      <c r="E665" s="8">
        <f t="shared" si="0"/>
        <v>0</v>
      </c>
    </row>
    <row r="666" spans="5:5" ht="12.75">
      <c r="E666" s="8">
        <f t="shared" si="0"/>
        <v>0</v>
      </c>
    </row>
    <row r="667" spans="5:5" ht="12.75">
      <c r="E667" s="8">
        <f t="shared" si="0"/>
        <v>0</v>
      </c>
    </row>
    <row r="668" spans="5:5" ht="12.75">
      <c r="E668" s="8">
        <f t="shared" si="0"/>
        <v>0</v>
      </c>
    </row>
    <row r="669" spans="5:5" ht="12.75">
      <c r="E669" s="8">
        <f t="shared" si="0"/>
        <v>0</v>
      </c>
    </row>
    <row r="670" spans="5:5" ht="12.75">
      <c r="E670" s="8">
        <f t="shared" si="0"/>
        <v>0</v>
      </c>
    </row>
    <row r="671" spans="5:5" ht="12.75">
      <c r="E671" s="8">
        <f t="shared" si="0"/>
        <v>0</v>
      </c>
    </row>
    <row r="672" spans="5:5" ht="12.75">
      <c r="E672" s="8">
        <f t="shared" si="0"/>
        <v>0</v>
      </c>
    </row>
    <row r="673" spans="5:5" ht="12.75">
      <c r="E673" s="8">
        <f t="shared" si="0"/>
        <v>0</v>
      </c>
    </row>
    <row r="674" spans="5:5" ht="12.75">
      <c r="E674" s="8">
        <f t="shared" si="0"/>
        <v>0</v>
      </c>
    </row>
    <row r="675" spans="5:5" ht="12.75">
      <c r="E675" s="8">
        <f t="shared" si="0"/>
        <v>0</v>
      </c>
    </row>
    <row r="676" spans="5:5" ht="12.75">
      <c r="E676" s="8">
        <f t="shared" si="0"/>
        <v>0</v>
      </c>
    </row>
    <row r="677" spans="5:5" ht="12.75">
      <c r="E677" s="8">
        <f t="shared" si="0"/>
        <v>0</v>
      </c>
    </row>
    <row r="678" spans="5:5" ht="12.75">
      <c r="E678" s="8">
        <f t="shared" si="0"/>
        <v>0</v>
      </c>
    </row>
    <row r="679" spans="5:5" ht="12.75">
      <c r="E679" s="8">
        <f t="shared" si="0"/>
        <v>0</v>
      </c>
    </row>
    <row r="680" spans="5:5" ht="12.75">
      <c r="E680" s="8">
        <f t="shared" si="0"/>
        <v>0</v>
      </c>
    </row>
    <row r="681" spans="5:5" ht="12.75">
      <c r="E681" s="8">
        <f t="shared" si="0"/>
        <v>0</v>
      </c>
    </row>
    <row r="682" spans="5:5" ht="12.75">
      <c r="E682" s="8">
        <f t="shared" si="0"/>
        <v>0</v>
      </c>
    </row>
    <row r="683" spans="5:5" ht="12.75">
      <c r="E683" s="8">
        <f t="shared" si="0"/>
        <v>0</v>
      </c>
    </row>
    <row r="684" spans="5:5" ht="12.75">
      <c r="E684" s="8">
        <f t="shared" si="0"/>
        <v>0</v>
      </c>
    </row>
    <row r="685" spans="5:5" ht="12.75">
      <c r="E685" s="8">
        <f t="shared" si="0"/>
        <v>0</v>
      </c>
    </row>
    <row r="686" spans="5:5" ht="12.75">
      <c r="E686" s="8">
        <f t="shared" si="0"/>
        <v>0</v>
      </c>
    </row>
    <row r="687" spans="5:5" ht="12.75">
      <c r="E687" s="8">
        <f t="shared" si="0"/>
        <v>0</v>
      </c>
    </row>
    <row r="688" spans="5:5" ht="12.75">
      <c r="E688" s="8">
        <f t="shared" si="0"/>
        <v>0</v>
      </c>
    </row>
    <row r="689" spans="5:5" ht="12.75">
      <c r="E689" s="8">
        <f t="shared" si="0"/>
        <v>0</v>
      </c>
    </row>
    <row r="690" spans="5:5" ht="12.75">
      <c r="E690" s="8">
        <f t="shared" si="0"/>
        <v>0</v>
      </c>
    </row>
    <row r="691" spans="5:5" ht="12.75">
      <c r="E691" s="8">
        <f t="shared" si="0"/>
        <v>0</v>
      </c>
    </row>
    <row r="692" spans="5:5" ht="12.75">
      <c r="E692" s="8">
        <f t="shared" si="0"/>
        <v>0</v>
      </c>
    </row>
    <row r="693" spans="5:5" ht="12.75">
      <c r="E693" s="8">
        <f t="shared" si="0"/>
        <v>0</v>
      </c>
    </row>
    <row r="694" spans="5:5" ht="12.75">
      <c r="E694" s="8">
        <f t="shared" si="0"/>
        <v>0</v>
      </c>
    </row>
    <row r="695" spans="5:5" ht="12.75">
      <c r="E695" s="8">
        <f t="shared" si="0"/>
        <v>0</v>
      </c>
    </row>
    <row r="696" spans="5:5" ht="12.75">
      <c r="E696" s="8">
        <f t="shared" si="0"/>
        <v>0</v>
      </c>
    </row>
    <row r="697" spans="5:5" ht="12.75">
      <c r="E697" s="8">
        <f t="shared" si="0"/>
        <v>0</v>
      </c>
    </row>
    <row r="698" spans="5:5" ht="12.75">
      <c r="E698" s="8">
        <f t="shared" si="0"/>
        <v>0</v>
      </c>
    </row>
    <row r="699" spans="5:5" ht="12.75">
      <c r="E699" s="8">
        <f t="shared" si="0"/>
        <v>0</v>
      </c>
    </row>
    <row r="700" spans="5:5" ht="12.75">
      <c r="E700" s="8">
        <f t="shared" si="0"/>
        <v>0</v>
      </c>
    </row>
    <row r="701" spans="5:5" ht="12.75">
      <c r="E701" s="8">
        <f t="shared" si="0"/>
        <v>0</v>
      </c>
    </row>
    <row r="702" spans="5:5" ht="12.75">
      <c r="E702" s="8">
        <f t="shared" si="0"/>
        <v>0</v>
      </c>
    </row>
    <row r="703" spans="5:5" ht="12.75">
      <c r="E703" s="8">
        <f t="shared" si="0"/>
        <v>0</v>
      </c>
    </row>
    <row r="704" spans="5:5" ht="12.75">
      <c r="E704" s="8">
        <f t="shared" si="0"/>
        <v>0</v>
      </c>
    </row>
    <row r="705" spans="5:5" ht="12.75">
      <c r="E705" s="8">
        <f t="shared" si="0"/>
        <v>0</v>
      </c>
    </row>
    <row r="706" spans="5:5" ht="12.75">
      <c r="E706" s="8">
        <f t="shared" si="0"/>
        <v>0</v>
      </c>
    </row>
    <row r="707" spans="5:5" ht="12.75">
      <c r="E707" s="8">
        <f t="shared" si="0"/>
        <v>0</v>
      </c>
    </row>
    <row r="708" spans="5:5" ht="12.75">
      <c r="E708" s="8">
        <f t="shared" si="0"/>
        <v>0</v>
      </c>
    </row>
    <row r="709" spans="5:5" ht="12.75">
      <c r="E709" s="8">
        <f t="shared" si="0"/>
        <v>0</v>
      </c>
    </row>
    <row r="710" spans="5:5" ht="12.75">
      <c r="E710" s="8">
        <f t="shared" si="0"/>
        <v>0</v>
      </c>
    </row>
    <row r="711" spans="5:5" ht="12.75">
      <c r="E711" s="8">
        <f t="shared" si="0"/>
        <v>0</v>
      </c>
    </row>
    <row r="712" spans="5:5" ht="12.75">
      <c r="E712" s="8">
        <f t="shared" si="0"/>
        <v>0</v>
      </c>
    </row>
    <row r="713" spans="5:5" ht="12.75">
      <c r="E713" s="8">
        <f t="shared" si="0"/>
        <v>0</v>
      </c>
    </row>
    <row r="714" spans="5:5" ht="12.75">
      <c r="E714" s="8">
        <f t="shared" si="0"/>
        <v>0</v>
      </c>
    </row>
    <row r="715" spans="5:5" ht="12.75">
      <c r="E715" s="8">
        <f t="shared" si="0"/>
        <v>0</v>
      </c>
    </row>
    <row r="716" spans="5:5" ht="12.75">
      <c r="E716" s="8">
        <f t="shared" si="0"/>
        <v>0</v>
      </c>
    </row>
    <row r="717" spans="5:5" ht="12.75">
      <c r="E717" s="8">
        <f t="shared" si="0"/>
        <v>0</v>
      </c>
    </row>
    <row r="718" spans="5:5" ht="12.75">
      <c r="E718" s="8">
        <f t="shared" si="0"/>
        <v>0</v>
      </c>
    </row>
    <row r="719" spans="5:5" ht="12.75">
      <c r="E719" s="8">
        <f t="shared" si="0"/>
        <v>0</v>
      </c>
    </row>
    <row r="720" spans="5:5" ht="12.75">
      <c r="E720" s="8">
        <f t="shared" si="0"/>
        <v>0</v>
      </c>
    </row>
    <row r="721" spans="5:5" ht="12.75">
      <c r="E721" s="8">
        <f t="shared" si="0"/>
        <v>0</v>
      </c>
    </row>
    <row r="722" spans="5:5" ht="12.75">
      <c r="E722" s="8">
        <f t="shared" si="0"/>
        <v>0</v>
      </c>
    </row>
    <row r="723" spans="5:5" ht="12.75">
      <c r="E723" s="8">
        <f t="shared" si="0"/>
        <v>0</v>
      </c>
    </row>
    <row r="724" spans="5:5" ht="12.75">
      <c r="E724" s="8">
        <f t="shared" si="0"/>
        <v>0</v>
      </c>
    </row>
    <row r="725" spans="5:5" ht="12.75">
      <c r="E725" s="8">
        <f t="shared" si="0"/>
        <v>0</v>
      </c>
    </row>
    <row r="726" spans="5:5" ht="12.75">
      <c r="E726" s="8">
        <f t="shared" si="0"/>
        <v>0</v>
      </c>
    </row>
    <row r="727" spans="5:5" ht="12.75">
      <c r="E727" s="8">
        <f t="shared" si="0"/>
        <v>0</v>
      </c>
    </row>
    <row r="728" spans="5:5" ht="12.75">
      <c r="E728" s="8">
        <f t="shared" si="0"/>
        <v>0</v>
      </c>
    </row>
    <row r="729" spans="5:5" ht="12.75">
      <c r="E729" s="8">
        <f t="shared" si="0"/>
        <v>0</v>
      </c>
    </row>
    <row r="730" spans="5:5" ht="12.75">
      <c r="E730" s="8">
        <f t="shared" si="0"/>
        <v>0</v>
      </c>
    </row>
    <row r="731" spans="5:5" ht="12.75">
      <c r="E731" s="8">
        <f t="shared" si="0"/>
        <v>0</v>
      </c>
    </row>
    <row r="732" spans="5:5" ht="12.75">
      <c r="E732" s="8">
        <f t="shared" si="0"/>
        <v>0</v>
      </c>
    </row>
    <row r="733" spans="5:5" ht="12.75">
      <c r="E733" s="8">
        <f t="shared" si="0"/>
        <v>0</v>
      </c>
    </row>
    <row r="734" spans="5:5" ht="12.75">
      <c r="E734" s="8">
        <f t="shared" si="0"/>
        <v>0</v>
      </c>
    </row>
    <row r="735" spans="5:5" ht="12.75">
      <c r="E735" s="8">
        <f t="shared" si="0"/>
        <v>0</v>
      </c>
    </row>
    <row r="736" spans="5:5" ht="12.75">
      <c r="E736" s="8">
        <f t="shared" si="0"/>
        <v>0</v>
      </c>
    </row>
    <row r="737" spans="5:5" ht="12.75">
      <c r="E737" s="8">
        <f t="shared" si="0"/>
        <v>0</v>
      </c>
    </row>
    <row r="738" spans="5:5" ht="12.75">
      <c r="E738" s="8">
        <f t="shared" si="0"/>
        <v>0</v>
      </c>
    </row>
    <row r="739" spans="5:5" ht="12.75">
      <c r="E739" s="8">
        <f t="shared" si="0"/>
        <v>0</v>
      </c>
    </row>
    <row r="740" spans="5:5" ht="12.75">
      <c r="E740" s="8">
        <f t="shared" si="0"/>
        <v>0</v>
      </c>
    </row>
    <row r="741" spans="5:5" ht="12.75">
      <c r="E741" s="8">
        <f t="shared" si="0"/>
        <v>0</v>
      </c>
    </row>
    <row r="742" spans="5:5" ht="12.75">
      <c r="E742" s="8">
        <f t="shared" si="0"/>
        <v>0</v>
      </c>
    </row>
    <row r="743" spans="5:5" ht="12.75">
      <c r="E743" s="8">
        <f t="shared" si="0"/>
        <v>0</v>
      </c>
    </row>
    <row r="744" spans="5:5" ht="12.75">
      <c r="E744" s="8">
        <f t="shared" si="0"/>
        <v>0</v>
      </c>
    </row>
    <row r="745" spans="5:5" ht="12.75">
      <c r="E745" s="8">
        <f t="shared" si="0"/>
        <v>0</v>
      </c>
    </row>
    <row r="746" spans="5:5" ht="12.75">
      <c r="E746" s="8">
        <f t="shared" si="0"/>
        <v>0</v>
      </c>
    </row>
    <row r="747" spans="5:5" ht="12.75">
      <c r="E747" s="8">
        <f t="shared" si="0"/>
        <v>0</v>
      </c>
    </row>
    <row r="748" spans="5:5" ht="12.75">
      <c r="E748" s="8">
        <f t="shared" si="0"/>
        <v>0</v>
      </c>
    </row>
    <row r="749" spans="5:5" ht="12.75">
      <c r="E749" s="8">
        <f t="shared" si="0"/>
        <v>0</v>
      </c>
    </row>
    <row r="750" spans="5:5" ht="12.75">
      <c r="E750" s="8">
        <f t="shared" si="0"/>
        <v>0</v>
      </c>
    </row>
    <row r="751" spans="5:5" ht="12.75">
      <c r="E751" s="8">
        <f t="shared" si="0"/>
        <v>0</v>
      </c>
    </row>
    <row r="752" spans="5:5" ht="12.75">
      <c r="E752" s="8">
        <f t="shared" si="0"/>
        <v>0</v>
      </c>
    </row>
    <row r="753" spans="5:5" ht="12.75">
      <c r="E753" s="8">
        <f t="shared" si="0"/>
        <v>0</v>
      </c>
    </row>
    <row r="754" spans="5:5" ht="12.75">
      <c r="E754" s="8">
        <f t="shared" si="0"/>
        <v>0</v>
      </c>
    </row>
    <row r="755" spans="5:5" ht="12.75">
      <c r="E755" s="8">
        <f t="shared" si="0"/>
        <v>0</v>
      </c>
    </row>
    <row r="756" spans="5:5" ht="12.75">
      <c r="E756" s="8">
        <f t="shared" si="0"/>
        <v>0</v>
      </c>
    </row>
    <row r="757" spans="5:5" ht="12.75">
      <c r="E757" s="8">
        <f t="shared" si="0"/>
        <v>0</v>
      </c>
    </row>
    <row r="758" spans="5:5" ht="12.75">
      <c r="E758" s="8">
        <f t="shared" si="0"/>
        <v>0</v>
      </c>
    </row>
    <row r="759" spans="5:5" ht="12.75">
      <c r="E759" s="8">
        <f t="shared" si="0"/>
        <v>0</v>
      </c>
    </row>
    <row r="760" spans="5:5" ht="12.75">
      <c r="E760" s="8">
        <f t="shared" si="0"/>
        <v>0</v>
      </c>
    </row>
    <row r="761" spans="5:5" ht="12.75">
      <c r="E761" s="8">
        <f t="shared" si="0"/>
        <v>0</v>
      </c>
    </row>
    <row r="762" spans="5:5" ht="12.75">
      <c r="E762" s="8">
        <f t="shared" si="0"/>
        <v>0</v>
      </c>
    </row>
    <row r="763" spans="5:5" ht="12.75">
      <c r="E763" s="8">
        <f t="shared" si="0"/>
        <v>0</v>
      </c>
    </row>
    <row r="764" spans="5:5" ht="12.75">
      <c r="E764" s="8">
        <f t="shared" si="0"/>
        <v>0</v>
      </c>
    </row>
    <row r="765" spans="5:5" ht="12.75">
      <c r="E765" s="8">
        <f t="shared" si="0"/>
        <v>0</v>
      </c>
    </row>
    <row r="766" spans="5:5" ht="12.75">
      <c r="E766" s="8">
        <f t="shared" si="0"/>
        <v>0</v>
      </c>
    </row>
    <row r="767" spans="5:5" ht="12.75">
      <c r="E767" s="8">
        <f t="shared" si="0"/>
        <v>0</v>
      </c>
    </row>
    <row r="768" spans="5:5" ht="12.75">
      <c r="E768" s="8">
        <f t="shared" si="0"/>
        <v>0</v>
      </c>
    </row>
    <row r="769" spans="5:5" ht="12.75">
      <c r="E769" s="8">
        <f t="shared" si="0"/>
        <v>0</v>
      </c>
    </row>
    <row r="770" spans="5:5" ht="12.75">
      <c r="E770" s="8">
        <f t="shared" si="0"/>
        <v>0</v>
      </c>
    </row>
    <row r="771" spans="5:5" ht="12.75">
      <c r="E771" s="8">
        <f t="shared" si="0"/>
        <v>0</v>
      </c>
    </row>
    <row r="772" spans="5:5" ht="12.75">
      <c r="E772" s="8">
        <f t="shared" si="0"/>
        <v>0</v>
      </c>
    </row>
    <row r="773" spans="5:5" ht="12.75">
      <c r="E773" s="8">
        <f t="shared" si="0"/>
        <v>0</v>
      </c>
    </row>
    <row r="774" spans="5:5" ht="12.75">
      <c r="E774" s="8">
        <f t="shared" si="0"/>
        <v>0</v>
      </c>
    </row>
    <row r="775" spans="5:5" ht="12.75">
      <c r="E775" s="8">
        <f t="shared" si="0"/>
        <v>0</v>
      </c>
    </row>
    <row r="776" spans="5:5" ht="12.75">
      <c r="E776" s="8">
        <f t="shared" si="0"/>
        <v>0</v>
      </c>
    </row>
    <row r="777" spans="5:5" ht="12.75">
      <c r="E777" s="8">
        <f t="shared" si="0"/>
        <v>0</v>
      </c>
    </row>
    <row r="778" spans="5:5" ht="12.75">
      <c r="E778" s="8">
        <f t="shared" si="0"/>
        <v>0</v>
      </c>
    </row>
    <row r="779" spans="5:5" ht="12.75">
      <c r="E779" s="8">
        <f t="shared" si="0"/>
        <v>0</v>
      </c>
    </row>
    <row r="780" spans="5:5" ht="12.75">
      <c r="E780" s="8">
        <f t="shared" si="0"/>
        <v>0</v>
      </c>
    </row>
    <row r="781" spans="5:5" ht="12.75">
      <c r="E781" s="8">
        <f t="shared" si="0"/>
        <v>0</v>
      </c>
    </row>
    <row r="782" spans="5:5" ht="12.75">
      <c r="E782" s="8">
        <f t="shared" si="0"/>
        <v>0</v>
      </c>
    </row>
    <row r="783" spans="5:5" ht="12.75">
      <c r="E783" s="8">
        <f t="shared" si="0"/>
        <v>0</v>
      </c>
    </row>
    <row r="784" spans="5:5" ht="12.75">
      <c r="E784" s="8">
        <f t="shared" si="0"/>
        <v>0</v>
      </c>
    </row>
    <row r="785" spans="5:5" ht="12.75">
      <c r="E785" s="8">
        <f t="shared" si="0"/>
        <v>0</v>
      </c>
    </row>
    <row r="786" spans="5:5" ht="12.75">
      <c r="E786" s="8">
        <f t="shared" si="0"/>
        <v>0</v>
      </c>
    </row>
    <row r="787" spans="5:5" ht="12.75">
      <c r="E787" s="8">
        <f t="shared" si="0"/>
        <v>0</v>
      </c>
    </row>
    <row r="788" spans="5:5" ht="12.75">
      <c r="E788" s="8">
        <f t="shared" si="0"/>
        <v>0</v>
      </c>
    </row>
    <row r="789" spans="5:5" ht="12.75">
      <c r="E789" s="8">
        <f t="shared" si="0"/>
        <v>0</v>
      </c>
    </row>
    <row r="790" spans="5:5" ht="12.75">
      <c r="E790" s="8">
        <f t="shared" si="0"/>
        <v>0</v>
      </c>
    </row>
    <row r="791" spans="5:5" ht="12.75">
      <c r="E791" s="8">
        <f t="shared" si="0"/>
        <v>0</v>
      </c>
    </row>
    <row r="792" spans="5:5" ht="12.75">
      <c r="E792" s="8">
        <f t="shared" si="0"/>
        <v>0</v>
      </c>
    </row>
    <row r="793" spans="5:5" ht="12.75">
      <c r="E793" s="8">
        <f t="shared" si="0"/>
        <v>0</v>
      </c>
    </row>
    <row r="794" spans="5:5" ht="12.75">
      <c r="E794" s="8">
        <f t="shared" si="0"/>
        <v>0</v>
      </c>
    </row>
    <row r="795" spans="5:5" ht="12.75">
      <c r="E795" s="8">
        <f t="shared" si="0"/>
        <v>0</v>
      </c>
    </row>
    <row r="796" spans="5:5" ht="12.75">
      <c r="E796" s="8">
        <f t="shared" si="0"/>
        <v>0</v>
      </c>
    </row>
    <row r="797" spans="5:5" ht="12.75">
      <c r="E797" s="8">
        <f t="shared" si="0"/>
        <v>0</v>
      </c>
    </row>
    <row r="798" spans="5:5" ht="12.75">
      <c r="E798" s="8">
        <f t="shared" si="0"/>
        <v>0</v>
      </c>
    </row>
    <row r="799" spans="5:5" ht="12.75">
      <c r="E799" s="8">
        <f t="shared" si="0"/>
        <v>0</v>
      </c>
    </row>
    <row r="800" spans="5:5" ht="12.75">
      <c r="E800" s="8">
        <f t="shared" si="0"/>
        <v>0</v>
      </c>
    </row>
    <row r="801" spans="5:5" ht="12.75">
      <c r="E801" s="8">
        <f t="shared" si="0"/>
        <v>0</v>
      </c>
    </row>
    <row r="802" spans="5:5" ht="12.75">
      <c r="E802" s="8">
        <f t="shared" si="0"/>
        <v>0</v>
      </c>
    </row>
    <row r="803" spans="5:5" ht="12.75">
      <c r="E803" s="8">
        <f t="shared" si="0"/>
        <v>0</v>
      </c>
    </row>
    <row r="804" spans="5:5" ht="12.75">
      <c r="E804" s="8">
        <f t="shared" si="0"/>
        <v>0</v>
      </c>
    </row>
    <row r="805" spans="5:5" ht="12.75">
      <c r="E805" s="8">
        <f t="shared" si="0"/>
        <v>0</v>
      </c>
    </row>
    <row r="806" spans="5:5" ht="12.75">
      <c r="E806" s="8">
        <f t="shared" si="0"/>
        <v>0</v>
      </c>
    </row>
    <row r="807" spans="5:5" ht="12.75">
      <c r="E807" s="8">
        <f t="shared" si="0"/>
        <v>0</v>
      </c>
    </row>
    <row r="808" spans="5:5" ht="12.75">
      <c r="E808" s="8">
        <f t="shared" si="0"/>
        <v>0</v>
      </c>
    </row>
    <row r="809" spans="5:5" ht="12.75">
      <c r="E809" s="8">
        <f t="shared" si="0"/>
        <v>0</v>
      </c>
    </row>
    <row r="810" spans="5:5" ht="12.75">
      <c r="E810" s="8">
        <f t="shared" si="0"/>
        <v>0</v>
      </c>
    </row>
    <row r="811" spans="5:5" ht="12.75">
      <c r="E811" s="8">
        <f t="shared" si="0"/>
        <v>0</v>
      </c>
    </row>
    <row r="812" spans="5:5" ht="12.75">
      <c r="E812" s="8">
        <f t="shared" si="0"/>
        <v>0</v>
      </c>
    </row>
    <row r="813" spans="5:5" ht="12.75">
      <c r="E813" s="8">
        <f t="shared" si="0"/>
        <v>0</v>
      </c>
    </row>
    <row r="814" spans="5:5" ht="12.75">
      <c r="E814" s="8">
        <f t="shared" si="0"/>
        <v>0</v>
      </c>
    </row>
    <row r="815" spans="5:5" ht="12.75">
      <c r="E815" s="8">
        <f t="shared" si="0"/>
        <v>0</v>
      </c>
    </row>
    <row r="816" spans="5:5" ht="12.75">
      <c r="E816" s="8">
        <f t="shared" si="0"/>
        <v>0</v>
      </c>
    </row>
    <row r="817" spans="5:5" ht="12.75">
      <c r="E817" s="8">
        <f t="shared" si="0"/>
        <v>0</v>
      </c>
    </row>
    <row r="818" spans="5:5" ht="12.75">
      <c r="E818" s="8">
        <f t="shared" si="0"/>
        <v>0</v>
      </c>
    </row>
    <row r="819" spans="5:5" ht="12.75">
      <c r="E819" s="8">
        <f t="shared" si="0"/>
        <v>0</v>
      </c>
    </row>
    <row r="820" spans="5:5" ht="12.75">
      <c r="E820" s="8">
        <f t="shared" si="0"/>
        <v>0</v>
      </c>
    </row>
    <row r="821" spans="5:5" ht="12.75">
      <c r="E821" s="8">
        <f t="shared" si="0"/>
        <v>0</v>
      </c>
    </row>
    <row r="822" spans="5:5" ht="12.75">
      <c r="E822" s="8">
        <f t="shared" si="0"/>
        <v>0</v>
      </c>
    </row>
    <row r="823" spans="5:5" ht="12.75">
      <c r="E823" s="8">
        <f t="shared" si="0"/>
        <v>0</v>
      </c>
    </row>
    <row r="824" spans="5:5" ht="12.75">
      <c r="E824" s="8">
        <f t="shared" si="0"/>
        <v>0</v>
      </c>
    </row>
    <row r="825" spans="5:5" ht="12.75">
      <c r="E825" s="8">
        <f t="shared" si="0"/>
        <v>0</v>
      </c>
    </row>
    <row r="826" spans="5:5" ht="12.75">
      <c r="E826" s="8">
        <f t="shared" si="0"/>
        <v>0</v>
      </c>
    </row>
    <row r="827" spans="5:5" ht="12.75">
      <c r="E827" s="8">
        <f t="shared" si="0"/>
        <v>0</v>
      </c>
    </row>
    <row r="828" spans="5:5" ht="12.75">
      <c r="E828" s="8">
        <f t="shared" si="0"/>
        <v>0</v>
      </c>
    </row>
    <row r="829" spans="5:5" ht="12.75">
      <c r="E829" s="8">
        <f t="shared" si="0"/>
        <v>0</v>
      </c>
    </row>
    <row r="830" spans="5:5" ht="12.75">
      <c r="E830" s="8">
        <f t="shared" si="0"/>
        <v>0</v>
      </c>
    </row>
    <row r="831" spans="5:5" ht="12.75">
      <c r="E831" s="8">
        <f t="shared" si="0"/>
        <v>0</v>
      </c>
    </row>
    <row r="832" spans="5:5" ht="12.75">
      <c r="E832" s="8">
        <f t="shared" si="0"/>
        <v>0</v>
      </c>
    </row>
    <row r="833" spans="5:5" ht="12.75">
      <c r="E833" s="8">
        <f t="shared" si="0"/>
        <v>0</v>
      </c>
    </row>
    <row r="834" spans="5:5" ht="12.75">
      <c r="E834" s="8">
        <f t="shared" si="0"/>
        <v>0</v>
      </c>
    </row>
    <row r="835" spans="5:5" ht="12.75">
      <c r="E835" s="8">
        <f t="shared" si="0"/>
        <v>0</v>
      </c>
    </row>
    <row r="836" spans="5:5" ht="12.75">
      <c r="E836" s="8">
        <f t="shared" si="0"/>
        <v>0</v>
      </c>
    </row>
    <row r="837" spans="5:5" ht="12.75">
      <c r="E837" s="8">
        <f t="shared" si="0"/>
        <v>0</v>
      </c>
    </row>
    <row r="838" spans="5:5" ht="12.75">
      <c r="E838" s="8">
        <f t="shared" si="0"/>
        <v>0</v>
      </c>
    </row>
    <row r="839" spans="5:5" ht="12.75">
      <c r="E839" s="8">
        <f t="shared" si="0"/>
        <v>0</v>
      </c>
    </row>
    <row r="840" spans="5:5" ht="12.75">
      <c r="E840" s="8">
        <f t="shared" si="0"/>
        <v>0</v>
      </c>
    </row>
    <row r="841" spans="5:5" ht="12.75">
      <c r="E841" s="8">
        <f t="shared" si="0"/>
        <v>0</v>
      </c>
    </row>
    <row r="842" spans="5:5" ht="12.75">
      <c r="E842" s="8">
        <f t="shared" si="0"/>
        <v>0</v>
      </c>
    </row>
    <row r="843" spans="5:5" ht="12.75">
      <c r="E843" s="8">
        <f t="shared" si="0"/>
        <v>0</v>
      </c>
    </row>
    <row r="844" spans="5:5" ht="12.75">
      <c r="E844" s="8">
        <f t="shared" si="0"/>
        <v>0</v>
      </c>
    </row>
    <row r="845" spans="5:5" ht="12.75">
      <c r="E845" s="8">
        <f t="shared" si="0"/>
        <v>0</v>
      </c>
    </row>
    <row r="846" spans="5:5" ht="12.75">
      <c r="E846" s="8">
        <f t="shared" si="0"/>
        <v>0</v>
      </c>
    </row>
    <row r="847" spans="5:5" ht="12.75">
      <c r="E847" s="8">
        <f t="shared" si="0"/>
        <v>0</v>
      </c>
    </row>
    <row r="848" spans="5:5" ht="12.75">
      <c r="E848" s="8">
        <f t="shared" si="0"/>
        <v>0</v>
      </c>
    </row>
    <row r="849" spans="5:5" ht="12.75">
      <c r="E849" s="8">
        <f t="shared" si="0"/>
        <v>0</v>
      </c>
    </row>
    <row r="850" spans="5:5" ht="12.75">
      <c r="E850" s="8">
        <f t="shared" si="0"/>
        <v>0</v>
      </c>
    </row>
    <row r="851" spans="5:5" ht="12.75">
      <c r="E851" s="8">
        <f t="shared" si="0"/>
        <v>0</v>
      </c>
    </row>
    <row r="852" spans="5:5" ht="12.75">
      <c r="E852" s="8">
        <f t="shared" si="0"/>
        <v>0</v>
      </c>
    </row>
    <row r="853" spans="5:5" ht="12.75">
      <c r="E853" s="8">
        <f t="shared" si="0"/>
        <v>0</v>
      </c>
    </row>
    <row r="854" spans="5:5" ht="12.75">
      <c r="E854" s="8">
        <f t="shared" si="0"/>
        <v>0</v>
      </c>
    </row>
    <row r="855" spans="5:5" ht="12.75">
      <c r="E855" s="8">
        <f t="shared" si="0"/>
        <v>0</v>
      </c>
    </row>
    <row r="856" spans="5:5" ht="12.75">
      <c r="E856" s="8">
        <f t="shared" si="0"/>
        <v>0</v>
      </c>
    </row>
    <row r="857" spans="5:5" ht="12.75">
      <c r="E857" s="8">
        <f t="shared" si="0"/>
        <v>0</v>
      </c>
    </row>
    <row r="858" spans="5:5" ht="12.75">
      <c r="E858" s="8">
        <f t="shared" si="0"/>
        <v>0</v>
      </c>
    </row>
    <row r="859" spans="5:5" ht="12.75">
      <c r="E859" s="8">
        <f t="shared" si="0"/>
        <v>0</v>
      </c>
    </row>
    <row r="860" spans="5:5" ht="12.75">
      <c r="E860" s="8">
        <f t="shared" si="0"/>
        <v>0</v>
      </c>
    </row>
    <row r="861" spans="5:5" ht="12.75">
      <c r="E861" s="8">
        <f t="shared" si="0"/>
        <v>0</v>
      </c>
    </row>
    <row r="862" spans="5:5" ht="12.75">
      <c r="E862" s="8">
        <f t="shared" si="0"/>
        <v>0</v>
      </c>
    </row>
    <row r="863" spans="5:5" ht="12.75">
      <c r="E863" s="8">
        <f t="shared" si="0"/>
        <v>0</v>
      </c>
    </row>
    <row r="864" spans="5:5" ht="12.75">
      <c r="E864" s="8">
        <f t="shared" si="0"/>
        <v>0</v>
      </c>
    </row>
    <row r="865" spans="5:5" ht="12.75">
      <c r="E865" s="8">
        <f t="shared" si="0"/>
        <v>0</v>
      </c>
    </row>
    <row r="866" spans="5:5" ht="12.75">
      <c r="E866" s="8">
        <f t="shared" si="0"/>
        <v>0</v>
      </c>
    </row>
    <row r="867" spans="5:5" ht="12.75">
      <c r="E867" s="8">
        <f t="shared" si="0"/>
        <v>0</v>
      </c>
    </row>
    <row r="868" spans="5:5" ht="12.75">
      <c r="E868" s="8">
        <f t="shared" si="0"/>
        <v>0</v>
      </c>
    </row>
    <row r="869" spans="5:5" ht="12.75">
      <c r="E869" s="8">
        <f t="shared" si="0"/>
        <v>0</v>
      </c>
    </row>
    <row r="870" spans="5:5" ht="12.75">
      <c r="E870" s="8">
        <f t="shared" si="0"/>
        <v>0</v>
      </c>
    </row>
    <row r="871" spans="5:5" ht="12.75">
      <c r="E871" s="8">
        <f t="shared" si="0"/>
        <v>0</v>
      </c>
    </row>
    <row r="872" spans="5:5" ht="12.75">
      <c r="E872" s="8">
        <f t="shared" si="0"/>
        <v>0</v>
      </c>
    </row>
    <row r="873" spans="5:5" ht="12.75">
      <c r="E873" s="8">
        <f t="shared" si="0"/>
        <v>0</v>
      </c>
    </row>
    <row r="874" spans="5:5" ht="12.75">
      <c r="E874" s="8">
        <f t="shared" si="0"/>
        <v>0</v>
      </c>
    </row>
    <row r="875" spans="5:5" ht="12.75">
      <c r="E875" s="8">
        <f t="shared" si="0"/>
        <v>0</v>
      </c>
    </row>
    <row r="876" spans="5:5" ht="12.75">
      <c r="E876" s="8">
        <f t="shared" si="0"/>
        <v>0</v>
      </c>
    </row>
    <row r="877" spans="5:5" ht="12.75">
      <c r="E877" s="8">
        <f t="shared" si="0"/>
        <v>0</v>
      </c>
    </row>
    <row r="878" spans="5:5" ht="12.75">
      <c r="E878" s="8">
        <f t="shared" si="0"/>
        <v>0</v>
      </c>
    </row>
    <row r="879" spans="5:5" ht="12.75">
      <c r="E879" s="8">
        <f t="shared" si="0"/>
        <v>0</v>
      </c>
    </row>
    <row r="880" spans="5:5" ht="12.75">
      <c r="E880" s="8">
        <f t="shared" si="0"/>
        <v>0</v>
      </c>
    </row>
    <row r="881" spans="5:5" ht="12.75">
      <c r="E881" s="8">
        <f t="shared" si="0"/>
        <v>0</v>
      </c>
    </row>
    <row r="882" spans="5:5" ht="12.75">
      <c r="E882" s="8">
        <f t="shared" si="0"/>
        <v>0</v>
      </c>
    </row>
    <row r="883" spans="5:5" ht="12.75">
      <c r="E883" s="8">
        <f t="shared" si="0"/>
        <v>0</v>
      </c>
    </row>
    <row r="884" spans="5:5" ht="12.75">
      <c r="E884" s="8">
        <f t="shared" si="0"/>
        <v>0</v>
      </c>
    </row>
    <row r="885" spans="5:5" ht="12.75">
      <c r="E885" s="8">
        <f t="shared" si="0"/>
        <v>0</v>
      </c>
    </row>
    <row r="886" spans="5:5" ht="12.75">
      <c r="E886" s="8">
        <f t="shared" si="0"/>
        <v>0</v>
      </c>
    </row>
    <row r="887" spans="5:5" ht="12.75">
      <c r="E887" s="8">
        <f t="shared" si="0"/>
        <v>0</v>
      </c>
    </row>
    <row r="888" spans="5:5" ht="12.75">
      <c r="E888" s="8">
        <f t="shared" si="0"/>
        <v>0</v>
      </c>
    </row>
    <row r="889" spans="5:5" ht="12.75">
      <c r="E889" s="8">
        <f t="shared" si="0"/>
        <v>0</v>
      </c>
    </row>
    <row r="890" spans="5:5" ht="12.75">
      <c r="E890" s="8">
        <f t="shared" si="0"/>
        <v>0</v>
      </c>
    </row>
    <row r="891" spans="5:5" ht="12.75">
      <c r="E891" s="8">
        <f t="shared" si="0"/>
        <v>0</v>
      </c>
    </row>
    <row r="892" spans="5:5" ht="12.75">
      <c r="E892" s="8">
        <f t="shared" si="0"/>
        <v>0</v>
      </c>
    </row>
    <row r="893" spans="5:5" ht="12.75">
      <c r="E893" s="8">
        <f t="shared" si="0"/>
        <v>0</v>
      </c>
    </row>
    <row r="894" spans="5:5" ht="12.75">
      <c r="E894" s="8">
        <f t="shared" si="0"/>
        <v>0</v>
      </c>
    </row>
    <row r="895" spans="5:5" ht="12.75">
      <c r="E895" s="8">
        <f t="shared" si="0"/>
        <v>0</v>
      </c>
    </row>
    <row r="896" spans="5:5" ht="12.75">
      <c r="E896" s="8">
        <f t="shared" si="0"/>
        <v>0</v>
      </c>
    </row>
    <row r="897" spans="5:5" ht="12.75">
      <c r="E897" s="8">
        <f t="shared" si="0"/>
        <v>0</v>
      </c>
    </row>
    <row r="898" spans="5:5" ht="12.75">
      <c r="E898" s="8">
        <f t="shared" si="0"/>
        <v>0</v>
      </c>
    </row>
    <row r="899" spans="5:5" ht="12.75">
      <c r="E899" s="8">
        <f t="shared" si="0"/>
        <v>0</v>
      </c>
    </row>
    <row r="900" spans="5:5" ht="12.75">
      <c r="E900" s="8">
        <f t="shared" si="0"/>
        <v>0</v>
      </c>
    </row>
    <row r="901" spans="5:5" ht="12.75">
      <c r="E901" s="8">
        <f t="shared" si="0"/>
        <v>0</v>
      </c>
    </row>
    <row r="902" spans="5:5" ht="12.75">
      <c r="E902" s="8">
        <f t="shared" si="0"/>
        <v>0</v>
      </c>
    </row>
    <row r="903" spans="5:5" ht="12.75">
      <c r="E903" s="8">
        <f t="shared" si="0"/>
        <v>0</v>
      </c>
    </row>
    <row r="904" spans="5:5" ht="12.75">
      <c r="E904" s="8">
        <f t="shared" si="0"/>
        <v>0</v>
      </c>
    </row>
    <row r="905" spans="5:5" ht="12.75">
      <c r="E905" s="8">
        <f t="shared" si="0"/>
        <v>0</v>
      </c>
    </row>
    <row r="906" spans="5:5" ht="12.75">
      <c r="E906" s="8">
        <f t="shared" si="0"/>
        <v>0</v>
      </c>
    </row>
    <row r="907" spans="5:5" ht="12.75">
      <c r="E907" s="8">
        <f t="shared" si="0"/>
        <v>0</v>
      </c>
    </row>
    <row r="908" spans="5:5" ht="12.75">
      <c r="E908" s="8">
        <f t="shared" si="0"/>
        <v>0</v>
      </c>
    </row>
    <row r="909" spans="5:5" ht="12.75">
      <c r="E909" s="8">
        <f t="shared" si="0"/>
        <v>0</v>
      </c>
    </row>
    <row r="910" spans="5:5" ht="12.75">
      <c r="E910" s="8">
        <f t="shared" si="0"/>
        <v>0</v>
      </c>
    </row>
    <row r="911" spans="5:5" ht="12.75">
      <c r="E911" s="8">
        <f t="shared" si="0"/>
        <v>0</v>
      </c>
    </row>
    <row r="912" spans="5:5" ht="12.75">
      <c r="E912" s="8">
        <f t="shared" si="0"/>
        <v>0</v>
      </c>
    </row>
    <row r="913" spans="5:5" ht="12.75">
      <c r="E913" s="8">
        <f t="shared" si="0"/>
        <v>0</v>
      </c>
    </row>
    <row r="914" spans="5:5" ht="12.75">
      <c r="E914" s="8">
        <f t="shared" si="0"/>
        <v>0</v>
      </c>
    </row>
    <row r="915" spans="5:5" ht="12.75">
      <c r="E915" s="8">
        <f t="shared" si="0"/>
        <v>0</v>
      </c>
    </row>
    <row r="916" spans="5:5" ht="12.75">
      <c r="E916" s="8">
        <f t="shared" si="0"/>
        <v>0</v>
      </c>
    </row>
    <row r="917" spans="5:5" ht="12.75">
      <c r="E917" s="8">
        <f t="shared" si="0"/>
        <v>0</v>
      </c>
    </row>
    <row r="918" spans="5:5" ht="12.75">
      <c r="E918" s="8">
        <f t="shared" si="0"/>
        <v>0</v>
      </c>
    </row>
    <row r="919" spans="5:5" ht="12.75">
      <c r="E919" s="8">
        <f t="shared" si="0"/>
        <v>0</v>
      </c>
    </row>
    <row r="920" spans="5:5" ht="12.75">
      <c r="E920" s="8">
        <f t="shared" si="0"/>
        <v>0</v>
      </c>
    </row>
    <row r="921" spans="5:5" ht="12.75">
      <c r="E921" s="8">
        <f t="shared" si="0"/>
        <v>0</v>
      </c>
    </row>
    <row r="922" spans="5:5" ht="12.75">
      <c r="E922" s="8">
        <f t="shared" si="0"/>
        <v>0</v>
      </c>
    </row>
    <row r="923" spans="5:5" ht="12.75">
      <c r="E923" s="8">
        <f t="shared" si="0"/>
        <v>0</v>
      </c>
    </row>
    <row r="924" spans="5:5" ht="12.75">
      <c r="E924" s="8">
        <f t="shared" si="0"/>
        <v>0</v>
      </c>
    </row>
    <row r="925" spans="5:5" ht="12.75">
      <c r="E925" s="8">
        <f t="shared" si="0"/>
        <v>0</v>
      </c>
    </row>
    <row r="926" spans="5:5" ht="12.75">
      <c r="E926" s="8">
        <f t="shared" si="0"/>
        <v>0</v>
      </c>
    </row>
    <row r="927" spans="5:5" ht="12.75">
      <c r="E927" s="8">
        <f t="shared" si="0"/>
        <v>0</v>
      </c>
    </row>
    <row r="928" spans="5:5" ht="12.75">
      <c r="E928" s="8">
        <f t="shared" si="0"/>
        <v>0</v>
      </c>
    </row>
    <row r="929" spans="5:5" ht="12.75">
      <c r="E929" s="8">
        <f t="shared" si="0"/>
        <v>0</v>
      </c>
    </row>
    <row r="930" spans="5:5" ht="12.75">
      <c r="E930" s="8">
        <f t="shared" si="0"/>
        <v>0</v>
      </c>
    </row>
    <row r="931" spans="5:5" ht="12.75">
      <c r="E931" s="8">
        <f t="shared" si="0"/>
        <v>0</v>
      </c>
    </row>
    <row r="932" spans="5:5" ht="12.75">
      <c r="E932" s="8">
        <f t="shared" si="0"/>
        <v>0</v>
      </c>
    </row>
    <row r="933" spans="5:5" ht="12.75">
      <c r="E933" s="8">
        <f t="shared" si="0"/>
        <v>0</v>
      </c>
    </row>
    <row r="934" spans="5:5" ht="12.75">
      <c r="E934" s="8">
        <f t="shared" si="0"/>
        <v>0</v>
      </c>
    </row>
    <row r="935" spans="5:5" ht="12.75">
      <c r="E935" s="8">
        <f t="shared" si="0"/>
        <v>0</v>
      </c>
    </row>
    <row r="936" spans="5:5" ht="12.75">
      <c r="E936" s="8">
        <f t="shared" si="0"/>
        <v>0</v>
      </c>
    </row>
    <row r="937" spans="5:5" ht="12.75">
      <c r="E937" s="8">
        <f t="shared" si="0"/>
        <v>0</v>
      </c>
    </row>
    <row r="938" spans="5:5" ht="12.75">
      <c r="E938" s="8">
        <f t="shared" si="0"/>
        <v>0</v>
      </c>
    </row>
    <row r="939" spans="5:5" ht="12.75">
      <c r="E939" s="8">
        <f t="shared" si="0"/>
        <v>0</v>
      </c>
    </row>
    <row r="940" spans="5:5" ht="12.75">
      <c r="E940" s="8">
        <f t="shared" si="0"/>
        <v>0</v>
      </c>
    </row>
    <row r="941" spans="5:5" ht="12.75">
      <c r="E941" s="8">
        <f t="shared" si="0"/>
        <v>0</v>
      </c>
    </row>
    <row r="942" spans="5:5" ht="12.75">
      <c r="E942" s="8">
        <f t="shared" si="0"/>
        <v>0</v>
      </c>
    </row>
    <row r="943" spans="5:5" ht="12.75">
      <c r="E943" s="8">
        <f t="shared" si="0"/>
        <v>0</v>
      </c>
    </row>
    <row r="944" spans="5:5" ht="12.75">
      <c r="E944" s="8">
        <f t="shared" si="0"/>
        <v>0</v>
      </c>
    </row>
    <row r="945" spans="5:5" ht="12.75">
      <c r="E945" s="8">
        <f t="shared" si="0"/>
        <v>0</v>
      </c>
    </row>
    <row r="946" spans="5:5" ht="12.75">
      <c r="E946" s="8">
        <f t="shared" si="0"/>
        <v>0</v>
      </c>
    </row>
    <row r="947" spans="5:5" ht="12.75">
      <c r="E947" s="8">
        <f t="shared" si="0"/>
        <v>0</v>
      </c>
    </row>
    <row r="948" spans="5:5" ht="12.75">
      <c r="E948" s="8">
        <f t="shared" si="0"/>
        <v>0</v>
      </c>
    </row>
    <row r="949" spans="5:5" ht="12.75">
      <c r="E949" s="8">
        <f t="shared" si="0"/>
        <v>0</v>
      </c>
    </row>
    <row r="950" spans="5:5" ht="12.75">
      <c r="E950" s="8">
        <f t="shared" si="0"/>
        <v>0</v>
      </c>
    </row>
    <row r="951" spans="5:5" ht="12.75">
      <c r="E951" s="8">
        <f t="shared" si="0"/>
        <v>0</v>
      </c>
    </row>
    <row r="952" spans="5:5" ht="12.75">
      <c r="E952" s="8">
        <f t="shared" si="0"/>
        <v>0</v>
      </c>
    </row>
    <row r="953" spans="5:5" ht="12.75">
      <c r="E953" s="8">
        <f t="shared" si="0"/>
        <v>0</v>
      </c>
    </row>
    <row r="954" spans="5:5" ht="12.75">
      <c r="E954" s="8">
        <f t="shared" si="0"/>
        <v>0</v>
      </c>
    </row>
    <row r="955" spans="5:5" ht="12.75">
      <c r="E955" s="8">
        <f t="shared" si="0"/>
        <v>0</v>
      </c>
    </row>
    <row r="956" spans="5:5" ht="12.75">
      <c r="E956" s="8">
        <f t="shared" si="0"/>
        <v>0</v>
      </c>
    </row>
    <row r="957" spans="5:5" ht="12.75">
      <c r="E957" s="8">
        <f t="shared" si="0"/>
        <v>0</v>
      </c>
    </row>
    <row r="958" spans="5:5" ht="12.75">
      <c r="E958" s="8">
        <f t="shared" si="0"/>
        <v>0</v>
      </c>
    </row>
    <row r="959" spans="5:5" ht="12.75">
      <c r="E959" s="8">
        <f t="shared" si="0"/>
        <v>0</v>
      </c>
    </row>
    <row r="960" spans="5:5" ht="12.75">
      <c r="E960" s="8">
        <f t="shared" si="0"/>
        <v>0</v>
      </c>
    </row>
    <row r="961" spans="5:5" ht="12.75">
      <c r="E961" s="8">
        <f t="shared" si="0"/>
        <v>0</v>
      </c>
    </row>
    <row r="962" spans="5:5" ht="12.75">
      <c r="E962" s="8">
        <f t="shared" si="0"/>
        <v>0</v>
      </c>
    </row>
    <row r="963" spans="5:5" ht="12.75">
      <c r="E963" s="8">
        <f t="shared" si="0"/>
        <v>0</v>
      </c>
    </row>
    <row r="964" spans="5:5" ht="12.75">
      <c r="E964" s="8">
        <f t="shared" si="0"/>
        <v>0</v>
      </c>
    </row>
    <row r="965" spans="5:5" ht="12.75">
      <c r="E965" s="8">
        <f t="shared" si="0"/>
        <v>0</v>
      </c>
    </row>
    <row r="966" spans="5:5" ht="12.75">
      <c r="E966" s="8">
        <f t="shared" si="0"/>
        <v>0</v>
      </c>
    </row>
    <row r="967" spans="5:5" ht="12.75">
      <c r="E967" s="8">
        <f t="shared" si="0"/>
        <v>0</v>
      </c>
    </row>
    <row r="968" spans="5:5" ht="12.75">
      <c r="E968" s="8">
        <f t="shared" si="0"/>
        <v>0</v>
      </c>
    </row>
    <row r="969" spans="5:5" ht="12.75">
      <c r="E969" s="8">
        <f t="shared" si="0"/>
        <v>0</v>
      </c>
    </row>
    <row r="970" spans="5:5" ht="12.75">
      <c r="E970" s="8">
        <f t="shared" si="0"/>
        <v>0</v>
      </c>
    </row>
    <row r="971" spans="5:5" ht="12.75">
      <c r="E971" s="8">
        <f t="shared" si="0"/>
        <v>0</v>
      </c>
    </row>
    <row r="972" spans="5:5" ht="12.75">
      <c r="E972" s="8">
        <f t="shared" si="0"/>
        <v>0</v>
      </c>
    </row>
    <row r="973" spans="5:5" ht="12.75">
      <c r="E973" s="8">
        <f t="shared" si="0"/>
        <v>0</v>
      </c>
    </row>
    <row r="974" spans="5:5" ht="12.75">
      <c r="E974" s="8">
        <f t="shared" si="0"/>
        <v>0</v>
      </c>
    </row>
    <row r="975" spans="5:5" ht="12.75">
      <c r="E975" s="8">
        <f t="shared" si="0"/>
        <v>0</v>
      </c>
    </row>
    <row r="976" spans="5:5" ht="12.75">
      <c r="E976" s="8">
        <f t="shared" si="0"/>
        <v>0</v>
      </c>
    </row>
    <row r="977" spans="5:5" ht="12.75">
      <c r="E977" s="8">
        <f t="shared" si="0"/>
        <v>0</v>
      </c>
    </row>
    <row r="978" spans="5:5" ht="12.75">
      <c r="E978" s="8">
        <f t="shared" si="0"/>
        <v>0</v>
      </c>
    </row>
    <row r="979" spans="5:5" ht="12.75">
      <c r="E979" s="8">
        <f t="shared" si="0"/>
        <v>0</v>
      </c>
    </row>
    <row r="980" spans="5:5" ht="12.75">
      <c r="E980" s="8">
        <f t="shared" si="0"/>
        <v>0</v>
      </c>
    </row>
    <row r="981" spans="5:5" ht="12.75">
      <c r="E981" s="8">
        <f t="shared" si="0"/>
        <v>0</v>
      </c>
    </row>
    <row r="982" spans="5:5" ht="12.75">
      <c r="E982" s="8">
        <f t="shared" si="0"/>
        <v>0</v>
      </c>
    </row>
    <row r="983" spans="5:5" ht="12.75">
      <c r="E983" s="8">
        <f t="shared" si="0"/>
        <v>0</v>
      </c>
    </row>
    <row r="984" spans="5:5" ht="12.75">
      <c r="E984" s="8">
        <f t="shared" si="0"/>
        <v>0</v>
      </c>
    </row>
    <row r="985" spans="5:5" ht="12.75">
      <c r="E985" s="8">
        <f t="shared" si="0"/>
        <v>0</v>
      </c>
    </row>
    <row r="986" spans="5:5" ht="12.75">
      <c r="E986" s="8">
        <f t="shared" si="0"/>
        <v>0</v>
      </c>
    </row>
    <row r="987" spans="5:5" ht="12.75">
      <c r="E987" s="8">
        <f t="shared" si="0"/>
        <v>0</v>
      </c>
    </row>
    <row r="988" spans="5:5" ht="12.75">
      <c r="E988" s="8">
        <f t="shared" si="0"/>
        <v>0</v>
      </c>
    </row>
    <row r="989" spans="5:5" ht="12.75">
      <c r="E989" s="8">
        <f t="shared" si="0"/>
        <v>0</v>
      </c>
    </row>
    <row r="990" spans="5:5" ht="12.75">
      <c r="E990" s="8">
        <f t="shared" si="0"/>
        <v>0</v>
      </c>
    </row>
    <row r="991" spans="5:5" ht="12.75">
      <c r="E991" s="8">
        <f t="shared" si="0"/>
        <v>0</v>
      </c>
    </row>
    <row r="992" spans="5:5" ht="12.75">
      <c r="E992" s="8">
        <f t="shared" si="0"/>
        <v>0</v>
      </c>
    </row>
    <row r="993" spans="5:5" ht="12.75">
      <c r="E993" s="8">
        <f t="shared" si="0"/>
        <v>0</v>
      </c>
    </row>
    <row r="994" spans="5:5" ht="12.75">
      <c r="E994" s="8">
        <f t="shared" si="0"/>
        <v>0</v>
      </c>
    </row>
    <row r="995" spans="5:5" ht="12.75">
      <c r="E995" s="8">
        <f t="shared" si="0"/>
        <v>0</v>
      </c>
    </row>
    <row r="996" spans="5:5" ht="12.75">
      <c r="E996" s="8">
        <f t="shared" si="0"/>
        <v>0</v>
      </c>
    </row>
    <row r="997" spans="5:5" ht="12.75">
      <c r="E997" s="8">
        <f t="shared" si="0"/>
        <v>0</v>
      </c>
    </row>
    <row r="998" spans="5:5" ht="12.75">
      <c r="E998" s="8">
        <f t="shared" si="0"/>
        <v>0</v>
      </c>
    </row>
    <row r="999" spans="5:5" ht="12.75">
      <c r="E999" s="8">
        <f t="shared" si="0"/>
        <v>0</v>
      </c>
    </row>
    <row r="1000" spans="5:5" ht="12.75">
      <c r="E1000" s="8">
        <f t="shared" si="0"/>
        <v>0</v>
      </c>
    </row>
  </sheetData>
  <conditionalFormatting sqref="E1:E1000">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outlinePr summaryBelow="0" summaryRight="0"/>
  </sheetPr>
  <dimension ref="A1:L118"/>
  <sheetViews>
    <sheetView workbookViewId="0">
      <selection activeCell="B1" sqref="A1:B1"/>
    </sheetView>
  </sheetViews>
  <sheetFormatPr defaultColWidth="14.46484375" defaultRowHeight="15.75" customHeight="1"/>
  <cols>
    <col min="1" max="1" width="17" bestFit="1" customWidth="1"/>
  </cols>
  <sheetData>
    <row r="1" spans="1:12" ht="15.75" customHeight="1">
      <c r="A1" s="6" t="str">
        <f>IF(ISBLANK(Responses!A1), "", Responses!A1)</f>
        <v>Timestamp</v>
      </c>
      <c r="B1" s="6" t="str">
        <f>IF(ISBLANK(Responses!B1), "", Responses!B1)</f>
        <v>Sport Organization Name</v>
      </c>
      <c r="C1" s="6" t="str">
        <f>IF(ISBLANK(Responses!AX1), "", Responses!AX1)</f>
        <v>Is there a decision-making authority/body and an agreed procedure to modify, restrict, postpone, or cancel the return to training related to the evolving COVID-19 outbreak?</v>
      </c>
      <c r="D1" s="6" t="str">
        <f>IF(ISBLANK(Responses!AY1), "", Responses!AY1)</f>
        <v>Are there arrangements to activate a strategic health operations team if there are suspected COVID-19 cases in connection with the training center or institute?</v>
      </c>
      <c r="E1" s="6" t="str">
        <f>IF(ISBLANK(Responses!AZ1), "", Responses!AZ1)</f>
        <v>Have coaches and staff undergone training and exercises on personal safety procedures and emergency mitigation measures (including those specifically listed in this checklist)?</v>
      </c>
      <c r="F1" s="2" t="s">
        <v>168</v>
      </c>
      <c r="G1" s="2" t="s">
        <v>169</v>
      </c>
      <c r="H1" s="2">
        <v>3</v>
      </c>
      <c r="I1" s="2">
        <v>2</v>
      </c>
      <c r="J1" s="2">
        <v>3</v>
      </c>
      <c r="L1" s="2" t="s">
        <v>170</v>
      </c>
    </row>
    <row r="2" spans="1:12" ht="15.75" customHeight="1">
      <c r="A2" s="6" t="str">
        <f>IF(ISBLANK(Responses!A2), "", Responses!A2)</f>
        <v/>
      </c>
      <c r="B2" s="6" t="str">
        <f>IF(ISBLANK(Responses!B2), "", Responses!B2)</f>
        <v/>
      </c>
      <c r="C2" s="6" t="str">
        <f>IF(ISBLANK(Responses!AX2), "", Responses!AX2)</f>
        <v/>
      </c>
      <c r="D2" s="6" t="str">
        <f>IF(ISBLANK(Responses!AY2), "", Responses!AY2)</f>
        <v/>
      </c>
      <c r="E2" s="6" t="str">
        <f>IF(ISBLANK(Responses!AZ2), "", Responses!AZ2)</f>
        <v/>
      </c>
      <c r="F2" s="8" t="e">
        <f t="shared" ref="F2:F109" si="0">G2/(2*SUM(H$1:J$1))</f>
        <v>#N/A</v>
      </c>
      <c r="G2" s="1" t="e">
        <f t="shared" ref="G2:G109" si="1">SUM(H2*H$1,I2*I$1,J2*J$1)</f>
        <v>#N/A</v>
      </c>
      <c r="H2" s="1" t="e">
        <f>IF(ISBLANK(C2),0,VLOOKUP(C2,LUTs!$A$6:$B$8,2))</f>
        <v>#N/A</v>
      </c>
      <c r="I2" s="1" t="e">
        <f>IF(ISBLANK(D2),0,VLOOKUP(D2,LUTs!$A$6:$B$8,2))</f>
        <v>#N/A</v>
      </c>
      <c r="J2" s="1" t="e">
        <f>IF(ISBLANK(E2),0,VLOOKUP(E2,LUTs!$A$6:$B$8,2))</f>
        <v>#N/A</v>
      </c>
      <c r="L2" s="1">
        <f>SUM(H1:J1)*2</f>
        <v>16</v>
      </c>
    </row>
    <row r="3" spans="1:12" ht="15.75" customHeight="1">
      <c r="A3" s="6" t="str">
        <f>IF(ISBLANK(Responses!A3), "", Responses!A3)</f>
        <v/>
      </c>
      <c r="B3" s="6" t="str">
        <f>IF(ISBLANK(Responses!B3), "", Responses!B3)</f>
        <v/>
      </c>
      <c r="C3" s="6" t="str">
        <f>IF(ISBLANK(Responses!AX3), "", Responses!AX3)</f>
        <v/>
      </c>
      <c r="D3" s="6" t="str">
        <f>IF(ISBLANK(Responses!AY3), "", Responses!AY3)</f>
        <v/>
      </c>
      <c r="E3" s="6" t="str">
        <f>IF(ISBLANK(Responses!AZ3), "", Responses!AZ3)</f>
        <v/>
      </c>
      <c r="F3" s="8" t="e">
        <f t="shared" si="0"/>
        <v>#N/A</v>
      </c>
      <c r="G3" s="1" t="e">
        <f t="shared" si="1"/>
        <v>#N/A</v>
      </c>
      <c r="H3" s="1" t="e">
        <f>IF(ISBLANK(C3),0,VLOOKUP(C3,LUTs!$A$6:$B$8,2))</f>
        <v>#N/A</v>
      </c>
      <c r="I3" s="1" t="e">
        <f>IF(ISBLANK(D3),0,VLOOKUP(D3,LUTs!$A$6:$B$8,2))</f>
        <v>#N/A</v>
      </c>
      <c r="J3" s="1" t="e">
        <f>IF(ISBLANK(E3),0,VLOOKUP(E3,LUTs!$A$6:$B$8,2))</f>
        <v>#N/A</v>
      </c>
    </row>
    <row r="4" spans="1:12" ht="15.75" customHeight="1">
      <c r="A4" s="6" t="str">
        <f>IF(ISBLANK(Responses!A4), "", Responses!A4)</f>
        <v/>
      </c>
      <c r="B4" s="6" t="str">
        <f>IF(ISBLANK(Responses!B4), "", Responses!B4)</f>
        <v/>
      </c>
      <c r="C4" s="6" t="str">
        <f>IF(ISBLANK(Responses!AX4), "", Responses!AX4)</f>
        <v/>
      </c>
      <c r="D4" s="6" t="str">
        <f>IF(ISBLANK(Responses!AY4), "", Responses!AY4)</f>
        <v/>
      </c>
      <c r="E4" s="6" t="str">
        <f>IF(ISBLANK(Responses!AZ4), "", Responses!AZ4)</f>
        <v/>
      </c>
      <c r="F4" s="8" t="e">
        <f t="shared" si="0"/>
        <v>#N/A</v>
      </c>
      <c r="G4" s="1" t="e">
        <f t="shared" si="1"/>
        <v>#N/A</v>
      </c>
      <c r="H4" s="1" t="e">
        <f>IF(ISBLANK(C4),0,VLOOKUP(C4,LUTs!$A$6:$B$8,2))</f>
        <v>#N/A</v>
      </c>
      <c r="I4" s="1" t="e">
        <f>IF(ISBLANK(D4),0,VLOOKUP(D4,LUTs!$A$6:$B$8,2))</f>
        <v>#N/A</v>
      </c>
      <c r="J4" s="1" t="e">
        <f>IF(ISBLANK(E4),0,VLOOKUP(E4,LUTs!$A$6:$B$8,2))</f>
        <v>#N/A</v>
      </c>
    </row>
    <row r="5" spans="1:12" ht="15.75" customHeight="1">
      <c r="A5" s="6" t="str">
        <f>IF(ISBLANK(Responses!A5), "", Responses!A5)</f>
        <v/>
      </c>
      <c r="B5" s="6" t="str">
        <f>IF(ISBLANK(Responses!B5), "", Responses!B5)</f>
        <v/>
      </c>
      <c r="C5" s="6" t="str">
        <f>IF(ISBLANK(Responses!AX5), "", Responses!AX5)</f>
        <v/>
      </c>
      <c r="D5" s="6" t="str">
        <f>IF(ISBLANK(Responses!AY5), "", Responses!AY5)</f>
        <v/>
      </c>
      <c r="E5" s="6" t="str">
        <f>IF(ISBLANK(Responses!AZ5), "", Responses!AZ5)</f>
        <v/>
      </c>
      <c r="F5" s="8" t="e">
        <f t="shared" si="0"/>
        <v>#N/A</v>
      </c>
      <c r="G5" s="1" t="e">
        <f t="shared" si="1"/>
        <v>#N/A</v>
      </c>
      <c r="H5" s="1" t="e">
        <f>IF(ISBLANK(C5),0,VLOOKUP(C5,LUTs!$A$6:$B$8,2))</f>
        <v>#N/A</v>
      </c>
      <c r="I5" s="1" t="e">
        <f>IF(ISBLANK(D5),0,VLOOKUP(D5,LUTs!$A$6:$B$8,2))</f>
        <v>#N/A</v>
      </c>
      <c r="J5" s="1" t="e">
        <f>IF(ISBLANK(E5),0,VLOOKUP(E5,LUTs!$A$6:$B$8,2))</f>
        <v>#N/A</v>
      </c>
    </row>
    <row r="6" spans="1:12" ht="15.75" customHeight="1">
      <c r="A6" s="6" t="str">
        <f>IF(ISBLANK(Responses!A6), "", Responses!A6)</f>
        <v/>
      </c>
      <c r="B6" s="6" t="str">
        <f>IF(ISBLANK(Responses!B6), "", Responses!B6)</f>
        <v/>
      </c>
      <c r="C6" s="6" t="str">
        <f>IF(ISBLANK(Responses!AX6), "", Responses!AX6)</f>
        <v/>
      </c>
      <c r="D6" s="6" t="str">
        <f>IF(ISBLANK(Responses!AY6), "", Responses!AY6)</f>
        <v/>
      </c>
      <c r="E6" s="6" t="str">
        <f>IF(ISBLANK(Responses!AZ6), "", Responses!AZ6)</f>
        <v/>
      </c>
      <c r="F6" s="8" t="e">
        <f t="shared" si="0"/>
        <v>#N/A</v>
      </c>
      <c r="G6" s="1" t="e">
        <f t="shared" si="1"/>
        <v>#N/A</v>
      </c>
      <c r="H6" s="1" t="e">
        <f>IF(ISBLANK(C6),0,VLOOKUP(C6,LUTs!$A$6:$B$8,2))</f>
        <v>#N/A</v>
      </c>
      <c r="I6" s="1" t="e">
        <f>IF(ISBLANK(D6),0,VLOOKUP(D6,LUTs!$A$6:$B$8,2))</f>
        <v>#N/A</v>
      </c>
      <c r="J6" s="1" t="e">
        <f>IF(ISBLANK(E6),0,VLOOKUP(E6,LUTs!$A$6:$B$8,2))</f>
        <v>#N/A</v>
      </c>
    </row>
    <row r="7" spans="1:12" ht="15.75" customHeight="1">
      <c r="A7" s="6" t="str">
        <f>IF(ISBLANK(Responses!A7), "", Responses!A7)</f>
        <v/>
      </c>
      <c r="B7" s="6" t="str">
        <f>IF(ISBLANK(Responses!B7), "", Responses!B7)</f>
        <v/>
      </c>
      <c r="C7" s="6" t="str">
        <f>IF(ISBLANK(Responses!AX7), "", Responses!AX7)</f>
        <v/>
      </c>
      <c r="D7" s="6" t="str">
        <f>IF(ISBLANK(Responses!AY7), "", Responses!AY7)</f>
        <v/>
      </c>
      <c r="E7" s="6" t="str">
        <f>IF(ISBLANK(Responses!AZ7), "", Responses!AZ7)</f>
        <v/>
      </c>
      <c r="F7" s="8" t="e">
        <f t="shared" si="0"/>
        <v>#N/A</v>
      </c>
      <c r="G7" s="1" t="e">
        <f t="shared" si="1"/>
        <v>#N/A</v>
      </c>
      <c r="H7" s="1" t="e">
        <f>IF(ISBLANK(C7),0,VLOOKUP(C7,LUTs!$A$6:$B$8,2))</f>
        <v>#N/A</v>
      </c>
      <c r="I7" s="1" t="e">
        <f>IF(ISBLANK(D7),0,VLOOKUP(D7,LUTs!$A$6:$B$8,2))</f>
        <v>#N/A</v>
      </c>
      <c r="J7" s="1" t="e">
        <f>IF(ISBLANK(E7),0,VLOOKUP(E7,LUTs!$A$6:$B$8,2))</f>
        <v>#N/A</v>
      </c>
    </row>
    <row r="8" spans="1:12" ht="15.75" customHeight="1">
      <c r="A8" s="6" t="str">
        <f>IF(ISBLANK(Responses!A8), "", Responses!A8)</f>
        <v/>
      </c>
      <c r="B8" s="6" t="str">
        <f>IF(ISBLANK(Responses!B8), "", Responses!B8)</f>
        <v/>
      </c>
      <c r="C8" s="6" t="str">
        <f>IF(ISBLANK(Responses!AX8), "", Responses!AX8)</f>
        <v/>
      </c>
      <c r="D8" s="6" t="str">
        <f>IF(ISBLANK(Responses!AY8), "", Responses!AY8)</f>
        <v/>
      </c>
      <c r="E8" s="6" t="str">
        <f>IF(ISBLANK(Responses!AZ8), "", Responses!AZ8)</f>
        <v/>
      </c>
      <c r="F8" s="8" t="e">
        <f t="shared" si="0"/>
        <v>#N/A</v>
      </c>
      <c r="G8" s="1" t="e">
        <f t="shared" si="1"/>
        <v>#N/A</v>
      </c>
      <c r="H8" s="1" t="e">
        <f>IF(ISBLANK(C8),0,VLOOKUP(C8,LUTs!$A$6:$B$8,2))</f>
        <v>#N/A</v>
      </c>
      <c r="I8" s="1" t="e">
        <f>IF(ISBLANK(D8),0,VLOOKUP(D8,LUTs!$A$6:$B$8,2))</f>
        <v>#N/A</v>
      </c>
      <c r="J8" s="1" t="e">
        <f>IF(ISBLANK(E8),0,VLOOKUP(E8,LUTs!$A$6:$B$8,2))</f>
        <v>#N/A</v>
      </c>
    </row>
    <row r="9" spans="1:12" ht="15.75" customHeight="1">
      <c r="A9" s="6" t="str">
        <f>IF(ISBLANK(Responses!A9), "", Responses!A9)</f>
        <v/>
      </c>
      <c r="B9" s="6" t="str">
        <f>IF(ISBLANK(Responses!B9), "", Responses!B9)</f>
        <v/>
      </c>
      <c r="C9" s="6" t="str">
        <f>IF(ISBLANK(Responses!AX9), "", Responses!AX9)</f>
        <v/>
      </c>
      <c r="D9" s="6" t="str">
        <f>IF(ISBLANK(Responses!AY9), "", Responses!AY9)</f>
        <v/>
      </c>
      <c r="E9" s="6" t="str">
        <f>IF(ISBLANK(Responses!AZ9), "", Responses!AZ9)</f>
        <v/>
      </c>
      <c r="F9" s="8" t="e">
        <f t="shared" si="0"/>
        <v>#N/A</v>
      </c>
      <c r="G9" s="1" t="e">
        <f t="shared" si="1"/>
        <v>#N/A</v>
      </c>
      <c r="H9" s="1" t="e">
        <f>IF(ISBLANK(C9),0,VLOOKUP(C9,LUTs!$A$6:$B$8,2))</f>
        <v>#N/A</v>
      </c>
      <c r="I9" s="1" t="e">
        <f>IF(ISBLANK(D9),0,VLOOKUP(D9,LUTs!$A$6:$B$8,2))</f>
        <v>#N/A</v>
      </c>
      <c r="J9" s="1" t="e">
        <f>IF(ISBLANK(E9),0,VLOOKUP(E9,LUTs!$A$6:$B$8,2))</f>
        <v>#N/A</v>
      </c>
    </row>
    <row r="10" spans="1:12" ht="15.75" customHeight="1">
      <c r="A10" s="6" t="str">
        <f>IF(ISBLANK(Responses!A10), "", Responses!A10)</f>
        <v/>
      </c>
      <c r="B10" s="6" t="str">
        <f>IF(ISBLANK(Responses!B10), "", Responses!B10)</f>
        <v/>
      </c>
      <c r="C10" s="6" t="str">
        <f>IF(ISBLANK(Responses!AX10), "", Responses!AX10)</f>
        <v/>
      </c>
      <c r="D10" s="6" t="str">
        <f>IF(ISBLANK(Responses!AY10), "", Responses!AY10)</f>
        <v/>
      </c>
      <c r="E10" s="6" t="str">
        <f>IF(ISBLANK(Responses!AZ10), "", Responses!AZ10)</f>
        <v/>
      </c>
      <c r="F10" s="8" t="e">
        <f t="shared" si="0"/>
        <v>#N/A</v>
      </c>
      <c r="G10" s="1" t="e">
        <f t="shared" si="1"/>
        <v>#N/A</v>
      </c>
      <c r="H10" s="1" t="e">
        <f>IF(ISBLANK(C10),0,VLOOKUP(C10,LUTs!$A$6:$B$8,2))</f>
        <v>#N/A</v>
      </c>
      <c r="I10" s="1" t="e">
        <f>IF(ISBLANK(D10),0,VLOOKUP(D10,LUTs!$A$6:$B$8,2))</f>
        <v>#N/A</v>
      </c>
      <c r="J10" s="1" t="e">
        <f>IF(ISBLANK(E10),0,VLOOKUP(E10,LUTs!$A$6:$B$8,2))</f>
        <v>#N/A</v>
      </c>
    </row>
    <row r="11" spans="1:12" ht="15.75" customHeight="1">
      <c r="A11" s="6" t="str">
        <f>IF(ISBLANK(Responses!A11), "", Responses!A11)</f>
        <v/>
      </c>
      <c r="B11" s="6" t="str">
        <f>IF(ISBLANK(Responses!B11), "", Responses!B11)</f>
        <v/>
      </c>
      <c r="C11" s="6" t="str">
        <f>IF(ISBLANK(Responses!AX11), "", Responses!AX11)</f>
        <v/>
      </c>
      <c r="D11" s="6" t="str">
        <f>IF(ISBLANK(Responses!AY11), "", Responses!AY11)</f>
        <v/>
      </c>
      <c r="E11" s="6" t="str">
        <f>IF(ISBLANK(Responses!AZ11), "", Responses!AZ11)</f>
        <v/>
      </c>
      <c r="F11" s="8" t="e">
        <f t="shared" si="0"/>
        <v>#N/A</v>
      </c>
      <c r="G11" s="1" t="e">
        <f t="shared" si="1"/>
        <v>#N/A</v>
      </c>
      <c r="H11" s="1" t="e">
        <f>IF(ISBLANK(C11),0,VLOOKUP(C11,LUTs!$A$6:$B$8,2))</f>
        <v>#N/A</v>
      </c>
      <c r="I11" s="1" t="e">
        <f>IF(ISBLANK(D11),0,VLOOKUP(D11,LUTs!$A$6:$B$8,2))</f>
        <v>#N/A</v>
      </c>
      <c r="J11" s="1" t="e">
        <f>IF(ISBLANK(E11),0,VLOOKUP(E11,LUTs!$A$6:$B$8,2))</f>
        <v>#N/A</v>
      </c>
    </row>
    <row r="12" spans="1:12" ht="15.75" customHeight="1">
      <c r="A12" s="6" t="str">
        <f>IF(ISBLANK(Responses!A12), "", Responses!A12)</f>
        <v/>
      </c>
      <c r="B12" s="6" t="str">
        <f>IF(ISBLANK(Responses!B12), "", Responses!B12)</f>
        <v/>
      </c>
      <c r="C12" s="6" t="str">
        <f>IF(ISBLANK(Responses!AX12), "", Responses!AX12)</f>
        <v/>
      </c>
      <c r="D12" s="6" t="str">
        <f>IF(ISBLANK(Responses!AY12), "", Responses!AY12)</f>
        <v/>
      </c>
      <c r="E12" s="6" t="str">
        <f>IF(ISBLANK(Responses!AZ12), "", Responses!AZ12)</f>
        <v/>
      </c>
      <c r="F12" s="8" t="e">
        <f t="shared" si="0"/>
        <v>#N/A</v>
      </c>
      <c r="G12" s="1" t="e">
        <f t="shared" si="1"/>
        <v>#N/A</v>
      </c>
      <c r="H12" s="1" t="e">
        <f>IF(ISBLANK(C12),0,VLOOKUP(C12,LUTs!$A$6:$B$8,2))</f>
        <v>#N/A</v>
      </c>
      <c r="I12" s="1" t="e">
        <f>IF(ISBLANK(D12),0,VLOOKUP(D12,LUTs!$A$6:$B$8,2))</f>
        <v>#N/A</v>
      </c>
      <c r="J12" s="1" t="e">
        <f>IF(ISBLANK(E12),0,VLOOKUP(E12,LUTs!$A$6:$B$8,2))</f>
        <v>#N/A</v>
      </c>
    </row>
    <row r="13" spans="1:12" ht="15.75" customHeight="1">
      <c r="A13" s="6" t="str">
        <f>IF(ISBLANK(Responses!A13), "", Responses!A13)</f>
        <v/>
      </c>
      <c r="B13" s="6" t="str">
        <f>IF(ISBLANK(Responses!B13), "", Responses!B13)</f>
        <v/>
      </c>
      <c r="C13" s="6" t="str">
        <f>IF(ISBLANK(Responses!AX13), "", Responses!AX13)</f>
        <v/>
      </c>
      <c r="D13" s="6" t="str">
        <f>IF(ISBLANK(Responses!AY13), "", Responses!AY13)</f>
        <v/>
      </c>
      <c r="E13" s="6" t="str">
        <f>IF(ISBLANK(Responses!AZ13), "", Responses!AZ13)</f>
        <v/>
      </c>
      <c r="F13" s="8" t="e">
        <f t="shared" si="0"/>
        <v>#N/A</v>
      </c>
      <c r="G13" s="1" t="e">
        <f t="shared" si="1"/>
        <v>#N/A</v>
      </c>
      <c r="H13" s="1" t="e">
        <f>IF(ISBLANK(C13),0,VLOOKUP(C13,LUTs!$A$6:$B$8,2))</f>
        <v>#N/A</v>
      </c>
      <c r="I13" s="1" t="e">
        <f>IF(ISBLANK(D13),0,VLOOKUP(D13,LUTs!$A$6:$B$8,2))</f>
        <v>#N/A</v>
      </c>
      <c r="J13" s="1" t="e">
        <f>IF(ISBLANK(E13),0,VLOOKUP(E13,LUTs!$A$6:$B$8,2))</f>
        <v>#N/A</v>
      </c>
    </row>
    <row r="14" spans="1:12" ht="15.75" customHeight="1">
      <c r="A14" s="6" t="str">
        <f>IF(ISBLANK(Responses!A14), "", Responses!A14)</f>
        <v/>
      </c>
      <c r="B14" s="6" t="str">
        <f>IF(ISBLANK(Responses!B14), "", Responses!B14)</f>
        <v/>
      </c>
      <c r="C14" s="6" t="str">
        <f>IF(ISBLANK(Responses!AX14), "", Responses!AX14)</f>
        <v/>
      </c>
      <c r="D14" s="6" t="str">
        <f>IF(ISBLANK(Responses!AY14), "", Responses!AY14)</f>
        <v/>
      </c>
      <c r="E14" s="6" t="str">
        <f>IF(ISBLANK(Responses!AZ14), "", Responses!AZ14)</f>
        <v/>
      </c>
      <c r="F14" s="8" t="e">
        <f t="shared" si="0"/>
        <v>#N/A</v>
      </c>
      <c r="G14" s="1" t="e">
        <f t="shared" si="1"/>
        <v>#N/A</v>
      </c>
      <c r="H14" s="1" t="e">
        <f>IF(ISBLANK(C14),0,VLOOKUP(C14,LUTs!$A$6:$B$8,2))</f>
        <v>#N/A</v>
      </c>
      <c r="I14" s="1" t="e">
        <f>IF(ISBLANK(D14),0,VLOOKUP(D14,LUTs!$A$6:$B$8,2))</f>
        <v>#N/A</v>
      </c>
      <c r="J14" s="1" t="e">
        <f>IF(ISBLANK(E14),0,VLOOKUP(E14,LUTs!$A$6:$B$8,2))</f>
        <v>#N/A</v>
      </c>
    </row>
    <row r="15" spans="1:12" ht="15.75" customHeight="1">
      <c r="A15" s="6" t="str">
        <f>IF(ISBLANK(Responses!A15), "", Responses!A15)</f>
        <v/>
      </c>
      <c r="B15" s="6" t="str">
        <f>IF(ISBLANK(Responses!B15), "", Responses!B15)</f>
        <v/>
      </c>
      <c r="C15" s="6" t="str">
        <f>IF(ISBLANK(Responses!AX15), "", Responses!AX15)</f>
        <v/>
      </c>
      <c r="D15" s="6" t="str">
        <f>IF(ISBLANK(Responses!AY15), "", Responses!AY15)</f>
        <v/>
      </c>
      <c r="E15" s="6" t="str">
        <f>IF(ISBLANK(Responses!AZ15), "", Responses!AZ15)</f>
        <v/>
      </c>
      <c r="F15" s="8" t="e">
        <f t="shared" si="0"/>
        <v>#N/A</v>
      </c>
      <c r="G15" s="1" t="e">
        <f t="shared" si="1"/>
        <v>#N/A</v>
      </c>
      <c r="H15" s="1" t="e">
        <f>IF(ISBLANK(C15),0,VLOOKUP(C15,LUTs!$A$6:$B$8,2))</f>
        <v>#N/A</v>
      </c>
      <c r="I15" s="1" t="e">
        <f>IF(ISBLANK(D15),0,VLOOKUP(D15,LUTs!$A$6:$B$8,2))</f>
        <v>#N/A</v>
      </c>
      <c r="J15" s="1" t="e">
        <f>IF(ISBLANK(E15),0,VLOOKUP(E15,LUTs!$A$6:$B$8,2))</f>
        <v>#N/A</v>
      </c>
    </row>
    <row r="16" spans="1:12" ht="15.75" customHeight="1">
      <c r="A16" s="6" t="str">
        <f>IF(ISBLANK(Responses!A16), "", Responses!A16)</f>
        <v/>
      </c>
      <c r="B16" s="6" t="str">
        <f>IF(ISBLANK(Responses!B16), "", Responses!B16)</f>
        <v/>
      </c>
      <c r="C16" s="6" t="str">
        <f>IF(ISBLANK(Responses!AX16), "", Responses!AX16)</f>
        <v/>
      </c>
      <c r="D16" s="6" t="str">
        <f>IF(ISBLANK(Responses!AY16), "", Responses!AY16)</f>
        <v/>
      </c>
      <c r="E16" s="6" t="str">
        <f>IF(ISBLANK(Responses!AZ16), "", Responses!AZ16)</f>
        <v/>
      </c>
      <c r="F16" s="8" t="e">
        <f t="shared" si="0"/>
        <v>#N/A</v>
      </c>
      <c r="G16" s="1" t="e">
        <f t="shared" si="1"/>
        <v>#N/A</v>
      </c>
      <c r="H16" s="1" t="e">
        <f>IF(ISBLANK(C16),0,VLOOKUP(C16,LUTs!$A$6:$B$8,2))</f>
        <v>#N/A</v>
      </c>
      <c r="I16" s="1" t="e">
        <f>IF(ISBLANK(D16),0,VLOOKUP(D16,LUTs!$A$6:$B$8,2))</f>
        <v>#N/A</v>
      </c>
      <c r="J16" s="1" t="e">
        <f>IF(ISBLANK(E16),0,VLOOKUP(E16,LUTs!$A$6:$B$8,2))</f>
        <v>#N/A</v>
      </c>
    </row>
    <row r="17" spans="1:10" ht="15.75" customHeight="1">
      <c r="A17" s="6" t="str">
        <f>IF(ISBLANK(Responses!A17), "", Responses!A17)</f>
        <v/>
      </c>
      <c r="B17" s="6" t="str">
        <f>IF(ISBLANK(Responses!B17), "", Responses!B17)</f>
        <v/>
      </c>
      <c r="C17" s="6" t="str">
        <f>IF(ISBLANK(Responses!AX17), "", Responses!AX17)</f>
        <v/>
      </c>
      <c r="D17" s="6" t="str">
        <f>IF(ISBLANK(Responses!AY17), "", Responses!AY17)</f>
        <v/>
      </c>
      <c r="E17" s="6" t="str">
        <f>IF(ISBLANK(Responses!AZ17), "", Responses!AZ17)</f>
        <v/>
      </c>
      <c r="F17" s="8" t="e">
        <f t="shared" si="0"/>
        <v>#N/A</v>
      </c>
      <c r="G17" s="1" t="e">
        <f t="shared" si="1"/>
        <v>#N/A</v>
      </c>
      <c r="H17" s="1" t="e">
        <f>IF(ISBLANK(C17),0,VLOOKUP(C17,LUTs!$A$6:$B$8,2))</f>
        <v>#N/A</v>
      </c>
      <c r="I17" s="1" t="e">
        <f>IF(ISBLANK(D17),0,VLOOKUP(D17,LUTs!$A$6:$B$8,2))</f>
        <v>#N/A</v>
      </c>
      <c r="J17" s="1" t="e">
        <f>IF(ISBLANK(E17),0,VLOOKUP(E17,LUTs!$A$6:$B$8,2))</f>
        <v>#N/A</v>
      </c>
    </row>
    <row r="18" spans="1:10" ht="15.75" customHeight="1">
      <c r="A18" s="6" t="str">
        <f>IF(ISBLANK(Responses!A18), "", Responses!A18)</f>
        <v/>
      </c>
      <c r="B18" s="6" t="str">
        <f>IF(ISBLANK(Responses!B18), "", Responses!B18)</f>
        <v/>
      </c>
      <c r="C18" s="6" t="str">
        <f>IF(ISBLANK(Responses!AX18), "", Responses!AX18)</f>
        <v/>
      </c>
      <c r="D18" s="6" t="str">
        <f>IF(ISBLANK(Responses!AY18), "", Responses!AY18)</f>
        <v/>
      </c>
      <c r="E18" s="6" t="str">
        <f>IF(ISBLANK(Responses!AZ18), "", Responses!AZ18)</f>
        <v/>
      </c>
      <c r="F18" s="8" t="e">
        <f t="shared" si="0"/>
        <v>#N/A</v>
      </c>
      <c r="G18" s="1" t="e">
        <f t="shared" si="1"/>
        <v>#N/A</v>
      </c>
      <c r="H18" s="1" t="e">
        <f>IF(ISBLANK(C18),0,VLOOKUP(C18,LUTs!$A$6:$B$8,2))</f>
        <v>#N/A</v>
      </c>
      <c r="I18" s="1" t="e">
        <f>IF(ISBLANK(D18),0,VLOOKUP(D18,LUTs!$A$6:$B$8,2))</f>
        <v>#N/A</v>
      </c>
      <c r="J18" s="1" t="e">
        <f>IF(ISBLANK(E18),0,VLOOKUP(E18,LUTs!$A$6:$B$8,2))</f>
        <v>#N/A</v>
      </c>
    </row>
    <row r="19" spans="1:10" ht="15.75" customHeight="1">
      <c r="A19" s="6" t="str">
        <f>IF(ISBLANK(Responses!A19), "", Responses!A19)</f>
        <v/>
      </c>
      <c r="B19" s="6" t="str">
        <f>IF(ISBLANK(Responses!B19), "", Responses!B19)</f>
        <v/>
      </c>
      <c r="C19" s="6" t="str">
        <f>IF(ISBLANK(Responses!AX19), "", Responses!AX19)</f>
        <v/>
      </c>
      <c r="D19" s="6" t="str">
        <f>IF(ISBLANK(Responses!AY19), "", Responses!AY19)</f>
        <v/>
      </c>
      <c r="E19" s="6" t="str">
        <f>IF(ISBLANK(Responses!AZ19), "", Responses!AZ19)</f>
        <v/>
      </c>
      <c r="F19" s="8" t="e">
        <f t="shared" si="0"/>
        <v>#N/A</v>
      </c>
      <c r="G19" s="1" t="e">
        <f t="shared" si="1"/>
        <v>#N/A</v>
      </c>
      <c r="H19" s="1" t="e">
        <f>IF(ISBLANK(C19),0,VLOOKUP(C19,LUTs!$A$6:$B$8,2))</f>
        <v>#N/A</v>
      </c>
      <c r="I19" s="1" t="e">
        <f>IF(ISBLANK(D19),0,VLOOKUP(D19,LUTs!$A$6:$B$8,2))</f>
        <v>#N/A</v>
      </c>
      <c r="J19" s="1" t="e">
        <f>IF(ISBLANK(E19),0,VLOOKUP(E19,LUTs!$A$6:$B$8,2))</f>
        <v>#N/A</v>
      </c>
    </row>
    <row r="20" spans="1:10" ht="15.75" customHeight="1">
      <c r="A20" s="6" t="str">
        <f>IF(ISBLANK(Responses!A20), "", Responses!A20)</f>
        <v/>
      </c>
      <c r="B20" s="6" t="str">
        <f>IF(ISBLANK(Responses!B20), "", Responses!B20)</f>
        <v/>
      </c>
      <c r="C20" s="6" t="str">
        <f>IF(ISBLANK(Responses!AX20), "", Responses!AX20)</f>
        <v/>
      </c>
      <c r="D20" s="6" t="str">
        <f>IF(ISBLANK(Responses!AY20), "", Responses!AY20)</f>
        <v/>
      </c>
      <c r="E20" s="6" t="str">
        <f>IF(ISBLANK(Responses!AZ20), "", Responses!AZ20)</f>
        <v/>
      </c>
      <c r="F20" s="8" t="e">
        <f t="shared" si="0"/>
        <v>#N/A</v>
      </c>
      <c r="G20" s="1" t="e">
        <f t="shared" si="1"/>
        <v>#N/A</v>
      </c>
      <c r="H20" s="1" t="e">
        <f>IF(ISBLANK(C20),0,VLOOKUP(C20,LUTs!$A$6:$B$8,2))</f>
        <v>#N/A</v>
      </c>
      <c r="I20" s="1" t="e">
        <f>IF(ISBLANK(D20),0,VLOOKUP(D20,LUTs!$A$6:$B$8,2))</f>
        <v>#N/A</v>
      </c>
      <c r="J20" s="1" t="e">
        <f>IF(ISBLANK(E20),0,VLOOKUP(E20,LUTs!$A$6:$B$8,2))</f>
        <v>#N/A</v>
      </c>
    </row>
    <row r="21" spans="1:10" ht="15.75" customHeight="1">
      <c r="A21" s="6" t="str">
        <f>IF(ISBLANK(Responses!A21), "", Responses!A21)</f>
        <v/>
      </c>
      <c r="B21" s="6" t="str">
        <f>IF(ISBLANK(Responses!B21), "", Responses!B21)</f>
        <v/>
      </c>
      <c r="C21" s="6" t="str">
        <f>IF(ISBLANK(Responses!AX21), "", Responses!AX21)</f>
        <v/>
      </c>
      <c r="D21" s="6" t="str">
        <f>IF(ISBLANK(Responses!AY21), "", Responses!AY21)</f>
        <v/>
      </c>
      <c r="E21" s="6" t="str">
        <f>IF(ISBLANK(Responses!AZ21), "", Responses!AZ21)</f>
        <v/>
      </c>
      <c r="F21" s="8" t="e">
        <f t="shared" si="0"/>
        <v>#N/A</v>
      </c>
      <c r="G21" s="1" t="e">
        <f t="shared" si="1"/>
        <v>#N/A</v>
      </c>
      <c r="H21" s="1" t="e">
        <f>IF(ISBLANK(C21),0,VLOOKUP(C21,LUTs!$A$6:$B$8,2))</f>
        <v>#N/A</v>
      </c>
      <c r="I21" s="1" t="e">
        <f>IF(ISBLANK(D21),0,VLOOKUP(D21,LUTs!$A$6:$B$8,2))</f>
        <v>#N/A</v>
      </c>
      <c r="J21" s="1" t="e">
        <f>IF(ISBLANK(E21),0,VLOOKUP(E21,LUTs!$A$6:$B$8,2))</f>
        <v>#N/A</v>
      </c>
    </row>
    <row r="22" spans="1:10" ht="15.75" customHeight="1">
      <c r="A22" s="6" t="str">
        <f>IF(ISBLANK(Responses!A22), "", Responses!A22)</f>
        <v/>
      </c>
      <c r="B22" s="6" t="str">
        <f>IF(ISBLANK(Responses!B22), "", Responses!B22)</f>
        <v/>
      </c>
      <c r="C22" s="6" t="str">
        <f>IF(ISBLANK(Responses!AX22), "", Responses!AX22)</f>
        <v/>
      </c>
      <c r="D22" s="6" t="str">
        <f>IF(ISBLANK(Responses!AY22), "", Responses!AY22)</f>
        <v/>
      </c>
      <c r="E22" s="6" t="str">
        <f>IF(ISBLANK(Responses!AZ22), "", Responses!AZ22)</f>
        <v/>
      </c>
      <c r="F22" s="8" t="e">
        <f t="shared" si="0"/>
        <v>#N/A</v>
      </c>
      <c r="G22" s="1" t="e">
        <f t="shared" si="1"/>
        <v>#N/A</v>
      </c>
      <c r="H22" s="1" t="e">
        <f>IF(ISBLANK(C22),0,VLOOKUP(C22,LUTs!$A$6:$B$8,2))</f>
        <v>#N/A</v>
      </c>
      <c r="I22" s="1" t="e">
        <f>IF(ISBLANK(D22),0,VLOOKUP(D22,LUTs!$A$6:$B$8,2))</f>
        <v>#N/A</v>
      </c>
      <c r="J22" s="1" t="e">
        <f>IF(ISBLANK(E22),0,VLOOKUP(E22,LUTs!$A$6:$B$8,2))</f>
        <v>#N/A</v>
      </c>
    </row>
    <row r="23" spans="1:10" ht="15.75" customHeight="1">
      <c r="A23" s="6" t="str">
        <f>IF(ISBLANK(Responses!A23), "", Responses!A23)</f>
        <v/>
      </c>
      <c r="B23" s="6" t="str">
        <f>IF(ISBLANK(Responses!B23), "", Responses!B23)</f>
        <v/>
      </c>
      <c r="C23" s="6" t="str">
        <f>IF(ISBLANK(Responses!AX23), "", Responses!AX23)</f>
        <v/>
      </c>
      <c r="D23" s="6" t="str">
        <f>IF(ISBLANK(Responses!AY23), "", Responses!AY23)</f>
        <v/>
      </c>
      <c r="E23" s="6" t="str">
        <f>IF(ISBLANK(Responses!AZ23), "", Responses!AZ23)</f>
        <v/>
      </c>
      <c r="F23" s="8" t="e">
        <f t="shared" si="0"/>
        <v>#N/A</v>
      </c>
      <c r="G23" s="1" t="e">
        <f t="shared" si="1"/>
        <v>#N/A</v>
      </c>
      <c r="H23" s="1" t="e">
        <f>IF(ISBLANK(C23),0,VLOOKUP(C23,LUTs!$A$6:$B$8,2))</f>
        <v>#N/A</v>
      </c>
      <c r="I23" s="1" t="e">
        <f>IF(ISBLANK(D23),0,VLOOKUP(D23,LUTs!$A$6:$B$8,2))</f>
        <v>#N/A</v>
      </c>
      <c r="J23" s="1" t="e">
        <f>IF(ISBLANK(E23),0,VLOOKUP(E23,LUTs!$A$6:$B$8,2))</f>
        <v>#N/A</v>
      </c>
    </row>
    <row r="24" spans="1:10" ht="15.75" customHeight="1">
      <c r="A24" s="6" t="str">
        <f>IF(ISBLANK(Responses!A24), "", Responses!A24)</f>
        <v/>
      </c>
      <c r="B24" s="6" t="str">
        <f>IF(ISBLANK(Responses!B24), "", Responses!B24)</f>
        <v/>
      </c>
      <c r="C24" s="6" t="str">
        <f>IF(ISBLANK(Responses!AX24), "", Responses!AX24)</f>
        <v/>
      </c>
      <c r="D24" s="6" t="str">
        <f>IF(ISBLANK(Responses!AY24), "", Responses!AY24)</f>
        <v/>
      </c>
      <c r="E24" s="6" t="str">
        <f>IF(ISBLANK(Responses!AZ24), "", Responses!AZ24)</f>
        <v/>
      </c>
      <c r="F24" s="8" t="e">
        <f t="shared" si="0"/>
        <v>#N/A</v>
      </c>
      <c r="G24" s="1" t="e">
        <f t="shared" si="1"/>
        <v>#N/A</v>
      </c>
      <c r="H24" s="1" t="e">
        <f>IF(ISBLANK(C24),0,VLOOKUP(C24,LUTs!$A$6:$B$8,2))</f>
        <v>#N/A</v>
      </c>
      <c r="I24" s="1" t="e">
        <f>IF(ISBLANK(D24),0,VLOOKUP(D24,LUTs!$A$6:$B$8,2))</f>
        <v>#N/A</v>
      </c>
      <c r="J24" s="1" t="e">
        <f>IF(ISBLANK(E24),0,VLOOKUP(E24,LUTs!$A$6:$B$8,2))</f>
        <v>#N/A</v>
      </c>
    </row>
    <row r="25" spans="1:10" ht="15.75" customHeight="1">
      <c r="A25" s="6" t="str">
        <f>IF(ISBLANK(Responses!A25), "", Responses!A25)</f>
        <v/>
      </c>
      <c r="B25" s="6" t="str">
        <f>IF(ISBLANK(Responses!B25), "", Responses!B25)</f>
        <v/>
      </c>
      <c r="C25" s="6" t="str">
        <f>IF(ISBLANK(Responses!AX25), "", Responses!AX25)</f>
        <v/>
      </c>
      <c r="D25" s="6" t="str">
        <f>IF(ISBLANK(Responses!AY25), "", Responses!AY25)</f>
        <v/>
      </c>
      <c r="E25" s="6" t="str">
        <f>IF(ISBLANK(Responses!AZ25), "", Responses!AZ25)</f>
        <v/>
      </c>
      <c r="F25" s="8" t="e">
        <f t="shared" si="0"/>
        <v>#N/A</v>
      </c>
      <c r="G25" s="1" t="e">
        <f t="shared" si="1"/>
        <v>#N/A</v>
      </c>
      <c r="H25" s="1" t="e">
        <f>IF(ISBLANK(C25),0,VLOOKUP(C25,LUTs!$A$6:$B$8,2))</f>
        <v>#N/A</v>
      </c>
      <c r="I25" s="1" t="e">
        <f>IF(ISBLANK(D25),0,VLOOKUP(D25,LUTs!$A$6:$B$8,2))</f>
        <v>#N/A</v>
      </c>
      <c r="J25" s="1" t="e">
        <f>IF(ISBLANK(E25),0,VLOOKUP(E25,LUTs!$A$6:$B$8,2))</f>
        <v>#N/A</v>
      </c>
    </row>
    <row r="26" spans="1:10" ht="15.75" customHeight="1">
      <c r="A26" s="6" t="str">
        <f>IF(ISBLANK(Responses!A26), "", Responses!A26)</f>
        <v/>
      </c>
      <c r="B26" s="6" t="str">
        <f>IF(ISBLANK(Responses!B26), "", Responses!B26)</f>
        <v/>
      </c>
      <c r="C26" s="6" t="str">
        <f>IF(ISBLANK(Responses!AX26), "", Responses!AX26)</f>
        <v/>
      </c>
      <c r="D26" s="6" t="str">
        <f>IF(ISBLANK(Responses!AY26), "", Responses!AY26)</f>
        <v/>
      </c>
      <c r="E26" s="6" t="str">
        <f>IF(ISBLANK(Responses!AZ26), "", Responses!AZ26)</f>
        <v/>
      </c>
      <c r="F26" s="8" t="e">
        <f t="shared" si="0"/>
        <v>#N/A</v>
      </c>
      <c r="G26" s="1" t="e">
        <f t="shared" si="1"/>
        <v>#N/A</v>
      </c>
      <c r="H26" s="1" t="e">
        <f>IF(ISBLANK(C26),0,VLOOKUP(C26,LUTs!$A$6:$B$8,2))</f>
        <v>#N/A</v>
      </c>
      <c r="I26" s="1" t="e">
        <f>IF(ISBLANK(D26),0,VLOOKUP(D26,LUTs!$A$6:$B$8,2))</f>
        <v>#N/A</v>
      </c>
      <c r="J26" s="1" t="e">
        <f>IF(ISBLANK(E26),0,VLOOKUP(E26,LUTs!$A$6:$B$8,2))</f>
        <v>#N/A</v>
      </c>
    </row>
    <row r="27" spans="1:10" ht="15.75" customHeight="1">
      <c r="A27" s="6" t="str">
        <f>IF(ISBLANK(Responses!A27), "", Responses!A27)</f>
        <v/>
      </c>
      <c r="B27" s="6" t="str">
        <f>IF(ISBLANK(Responses!B27), "", Responses!B27)</f>
        <v/>
      </c>
      <c r="C27" s="6" t="str">
        <f>IF(ISBLANK(Responses!AX27), "", Responses!AX27)</f>
        <v/>
      </c>
      <c r="D27" s="6" t="str">
        <f>IF(ISBLANK(Responses!AY27), "", Responses!AY27)</f>
        <v/>
      </c>
      <c r="E27" s="6" t="str">
        <f>IF(ISBLANK(Responses!AZ27), "", Responses!AZ27)</f>
        <v/>
      </c>
      <c r="F27" s="8" t="e">
        <f t="shared" si="0"/>
        <v>#N/A</v>
      </c>
      <c r="G27" s="1" t="e">
        <f t="shared" si="1"/>
        <v>#N/A</v>
      </c>
      <c r="H27" s="1" t="e">
        <f>IF(ISBLANK(C27),0,VLOOKUP(C27,LUTs!$A$6:$B$8,2))</f>
        <v>#N/A</v>
      </c>
      <c r="I27" s="1" t="e">
        <f>IF(ISBLANK(D27),0,VLOOKUP(D27,LUTs!$A$6:$B$8,2))</f>
        <v>#N/A</v>
      </c>
      <c r="J27" s="1" t="e">
        <f>IF(ISBLANK(E27),0,VLOOKUP(E27,LUTs!$A$6:$B$8,2))</f>
        <v>#N/A</v>
      </c>
    </row>
    <row r="28" spans="1:10" ht="15.75" customHeight="1">
      <c r="A28" s="6" t="str">
        <f>IF(ISBLANK(Responses!A28), "", Responses!A28)</f>
        <v/>
      </c>
      <c r="B28" s="6" t="str">
        <f>IF(ISBLANK(Responses!B28), "", Responses!B28)</f>
        <v/>
      </c>
      <c r="C28" s="6" t="str">
        <f>IF(ISBLANK(Responses!AX28), "", Responses!AX28)</f>
        <v/>
      </c>
      <c r="D28" s="6" t="str">
        <f>IF(ISBLANK(Responses!AY28), "", Responses!AY28)</f>
        <v/>
      </c>
      <c r="E28" s="6" t="str">
        <f>IF(ISBLANK(Responses!AZ28), "", Responses!AZ28)</f>
        <v/>
      </c>
      <c r="F28" s="8" t="e">
        <f t="shared" si="0"/>
        <v>#N/A</v>
      </c>
      <c r="G28" s="1" t="e">
        <f t="shared" si="1"/>
        <v>#N/A</v>
      </c>
      <c r="H28" s="1" t="e">
        <f>IF(ISBLANK(C28),0,VLOOKUP(C28,LUTs!$A$6:$B$8,2))</f>
        <v>#N/A</v>
      </c>
      <c r="I28" s="1" t="e">
        <f>IF(ISBLANK(D28),0,VLOOKUP(D28,LUTs!$A$6:$B$8,2))</f>
        <v>#N/A</v>
      </c>
      <c r="J28" s="1" t="e">
        <f>IF(ISBLANK(E28),0,VLOOKUP(E28,LUTs!$A$6:$B$8,2))</f>
        <v>#N/A</v>
      </c>
    </row>
    <row r="29" spans="1:10" ht="15.75" customHeight="1">
      <c r="A29" s="6" t="str">
        <f>IF(ISBLANK(Responses!A29), "", Responses!A29)</f>
        <v/>
      </c>
      <c r="B29" s="6" t="str">
        <f>IF(ISBLANK(Responses!B29), "", Responses!B29)</f>
        <v/>
      </c>
      <c r="C29" s="6" t="str">
        <f>IF(ISBLANK(Responses!AX29), "", Responses!AX29)</f>
        <v/>
      </c>
      <c r="D29" s="6" t="str">
        <f>IF(ISBLANK(Responses!AY29), "", Responses!AY29)</f>
        <v/>
      </c>
      <c r="E29" s="6" t="str">
        <f>IF(ISBLANK(Responses!AZ29), "", Responses!AZ29)</f>
        <v/>
      </c>
      <c r="F29" s="8" t="e">
        <f t="shared" si="0"/>
        <v>#N/A</v>
      </c>
      <c r="G29" s="1" t="e">
        <f t="shared" si="1"/>
        <v>#N/A</v>
      </c>
      <c r="H29" s="1" t="e">
        <f>IF(ISBLANK(C29),0,VLOOKUP(C29,LUTs!$A$6:$B$8,2))</f>
        <v>#N/A</v>
      </c>
      <c r="I29" s="1" t="e">
        <f>IF(ISBLANK(D29),0,VLOOKUP(D29,LUTs!$A$6:$B$8,2))</f>
        <v>#N/A</v>
      </c>
      <c r="J29" s="1" t="e">
        <f>IF(ISBLANK(E29),0,VLOOKUP(E29,LUTs!$A$6:$B$8,2))</f>
        <v>#N/A</v>
      </c>
    </row>
    <row r="30" spans="1:10" ht="15.75" customHeight="1">
      <c r="A30" s="6" t="str">
        <f>IF(ISBLANK(Responses!A30), "", Responses!A30)</f>
        <v/>
      </c>
      <c r="B30" s="6" t="str">
        <f>IF(ISBLANK(Responses!B30), "", Responses!B30)</f>
        <v/>
      </c>
      <c r="C30" s="6" t="str">
        <f>IF(ISBLANK(Responses!AX30), "", Responses!AX30)</f>
        <v/>
      </c>
      <c r="D30" s="6" t="str">
        <f>IF(ISBLANK(Responses!AY30), "", Responses!AY30)</f>
        <v/>
      </c>
      <c r="E30" s="6" t="str">
        <f>IF(ISBLANK(Responses!AZ30), "", Responses!AZ30)</f>
        <v/>
      </c>
      <c r="F30" s="8" t="e">
        <f t="shared" si="0"/>
        <v>#N/A</v>
      </c>
      <c r="G30" s="1" t="e">
        <f t="shared" si="1"/>
        <v>#N/A</v>
      </c>
      <c r="H30" s="1" t="e">
        <f>IF(ISBLANK(C30),0,VLOOKUP(C30,LUTs!$A$6:$B$8,2))</f>
        <v>#N/A</v>
      </c>
      <c r="I30" s="1" t="e">
        <f>IF(ISBLANK(D30),0,VLOOKUP(D30,LUTs!$A$6:$B$8,2))</f>
        <v>#N/A</v>
      </c>
      <c r="J30" s="1" t="e">
        <f>IF(ISBLANK(E30),0,VLOOKUP(E30,LUTs!$A$6:$B$8,2))</f>
        <v>#N/A</v>
      </c>
    </row>
    <row r="31" spans="1:10" ht="15.75" customHeight="1">
      <c r="A31" s="6" t="str">
        <f>IF(ISBLANK(Responses!A31), "", Responses!A31)</f>
        <v/>
      </c>
      <c r="B31" s="6" t="str">
        <f>IF(ISBLANK(Responses!B31), "", Responses!B31)</f>
        <v/>
      </c>
      <c r="C31" s="6" t="str">
        <f>IF(ISBLANK(Responses!AX31), "", Responses!AX31)</f>
        <v/>
      </c>
      <c r="D31" s="6" t="str">
        <f>IF(ISBLANK(Responses!AY31), "", Responses!AY31)</f>
        <v/>
      </c>
      <c r="E31" s="6" t="str">
        <f>IF(ISBLANK(Responses!AZ31), "", Responses!AZ31)</f>
        <v/>
      </c>
      <c r="F31" s="8" t="e">
        <f t="shared" si="0"/>
        <v>#N/A</v>
      </c>
      <c r="G31" s="1" t="e">
        <f t="shared" si="1"/>
        <v>#N/A</v>
      </c>
      <c r="H31" s="1" t="e">
        <f>IF(ISBLANK(C31),0,VLOOKUP(C31,LUTs!$A$6:$B$8,2))</f>
        <v>#N/A</v>
      </c>
      <c r="I31" s="1" t="e">
        <f>IF(ISBLANK(D31),0,VLOOKUP(D31,LUTs!$A$6:$B$8,2))</f>
        <v>#N/A</v>
      </c>
      <c r="J31" s="1" t="e">
        <f>IF(ISBLANK(E31),0,VLOOKUP(E31,LUTs!$A$6:$B$8,2))</f>
        <v>#N/A</v>
      </c>
    </row>
    <row r="32" spans="1:10" ht="15.75" customHeight="1">
      <c r="A32" s="6" t="str">
        <f>IF(ISBLANK(Responses!A32), "", Responses!A32)</f>
        <v/>
      </c>
      <c r="B32" s="6" t="str">
        <f>IF(ISBLANK(Responses!B32), "", Responses!B32)</f>
        <v/>
      </c>
      <c r="C32" s="6" t="str">
        <f>IF(ISBLANK(Responses!AX32), "", Responses!AX32)</f>
        <v/>
      </c>
      <c r="D32" s="6" t="str">
        <f>IF(ISBLANK(Responses!AY32), "", Responses!AY32)</f>
        <v/>
      </c>
      <c r="E32" s="6" t="str">
        <f>IF(ISBLANK(Responses!AZ32), "", Responses!AZ32)</f>
        <v/>
      </c>
      <c r="F32" s="8" t="e">
        <f t="shared" si="0"/>
        <v>#N/A</v>
      </c>
      <c r="G32" s="1" t="e">
        <f t="shared" si="1"/>
        <v>#N/A</v>
      </c>
      <c r="H32" s="1" t="e">
        <f>IF(ISBLANK(C32),0,VLOOKUP(C32,LUTs!$A$6:$B$8,2))</f>
        <v>#N/A</v>
      </c>
      <c r="I32" s="1" t="e">
        <f>IF(ISBLANK(D32),0,VLOOKUP(D32,LUTs!$A$6:$B$8,2))</f>
        <v>#N/A</v>
      </c>
      <c r="J32" s="1" t="e">
        <f>IF(ISBLANK(E32),0,VLOOKUP(E32,LUTs!$A$6:$B$8,2))</f>
        <v>#N/A</v>
      </c>
    </row>
    <row r="33" spans="1:10" ht="15.75" customHeight="1">
      <c r="A33" s="6" t="str">
        <f>IF(ISBLANK(Responses!A33), "", Responses!A33)</f>
        <v/>
      </c>
      <c r="B33" s="6" t="str">
        <f>IF(ISBLANK(Responses!B33), "", Responses!B33)</f>
        <v/>
      </c>
      <c r="C33" s="6" t="str">
        <f>IF(ISBLANK(Responses!AX33), "", Responses!AX33)</f>
        <v/>
      </c>
      <c r="D33" s="6" t="str">
        <f>IF(ISBLANK(Responses!AY33), "", Responses!AY33)</f>
        <v/>
      </c>
      <c r="E33" s="6" t="str">
        <f>IF(ISBLANK(Responses!AZ33), "", Responses!AZ33)</f>
        <v/>
      </c>
      <c r="F33" s="8" t="e">
        <f t="shared" si="0"/>
        <v>#N/A</v>
      </c>
      <c r="G33" s="1" t="e">
        <f t="shared" si="1"/>
        <v>#N/A</v>
      </c>
      <c r="H33" s="1" t="e">
        <f>IF(ISBLANK(C33),0,VLOOKUP(C33,LUTs!$A$6:$B$8,2))</f>
        <v>#N/A</v>
      </c>
      <c r="I33" s="1" t="e">
        <f>IF(ISBLANK(D33),0,VLOOKUP(D33,LUTs!$A$6:$B$8,2))</f>
        <v>#N/A</v>
      </c>
      <c r="J33" s="1" t="e">
        <f>IF(ISBLANK(E33),0,VLOOKUP(E33,LUTs!$A$6:$B$8,2))</f>
        <v>#N/A</v>
      </c>
    </row>
    <row r="34" spans="1:10" ht="15.75" customHeight="1">
      <c r="A34" s="6" t="str">
        <f>IF(ISBLANK(Responses!A34), "", Responses!A34)</f>
        <v/>
      </c>
      <c r="B34" s="6" t="str">
        <f>IF(ISBLANK(Responses!B34), "", Responses!B34)</f>
        <v/>
      </c>
      <c r="C34" s="6" t="str">
        <f>IF(ISBLANK(Responses!AX34), "", Responses!AX34)</f>
        <v/>
      </c>
      <c r="D34" s="6" t="str">
        <f>IF(ISBLANK(Responses!AY34), "", Responses!AY34)</f>
        <v/>
      </c>
      <c r="E34" s="6" t="str">
        <f>IF(ISBLANK(Responses!AZ34), "", Responses!AZ34)</f>
        <v/>
      </c>
      <c r="F34" s="8" t="e">
        <f t="shared" si="0"/>
        <v>#N/A</v>
      </c>
      <c r="G34" s="1" t="e">
        <f t="shared" si="1"/>
        <v>#N/A</v>
      </c>
      <c r="H34" s="1" t="e">
        <f>IF(ISBLANK(C34),0,VLOOKUP(C34,LUTs!$A$6:$B$8,2))</f>
        <v>#N/A</v>
      </c>
      <c r="I34" s="1" t="e">
        <f>IF(ISBLANK(D34),0,VLOOKUP(D34,LUTs!$A$6:$B$8,2))</f>
        <v>#N/A</v>
      </c>
      <c r="J34" s="1" t="e">
        <f>IF(ISBLANK(E34),0,VLOOKUP(E34,LUTs!$A$6:$B$8,2))</f>
        <v>#N/A</v>
      </c>
    </row>
    <row r="35" spans="1:10" ht="15.75" customHeight="1">
      <c r="A35" s="6" t="str">
        <f>IF(ISBLANK(Responses!A35), "", Responses!A35)</f>
        <v/>
      </c>
      <c r="B35" s="6" t="str">
        <f>IF(ISBLANK(Responses!B35), "", Responses!B35)</f>
        <v/>
      </c>
      <c r="C35" s="6" t="str">
        <f>IF(ISBLANK(Responses!AX35), "", Responses!AX35)</f>
        <v/>
      </c>
      <c r="D35" s="6" t="str">
        <f>IF(ISBLANK(Responses!AY35), "", Responses!AY35)</f>
        <v/>
      </c>
      <c r="E35" s="6" t="str">
        <f>IF(ISBLANK(Responses!AZ35), "", Responses!AZ35)</f>
        <v/>
      </c>
      <c r="F35" s="8" t="e">
        <f t="shared" si="0"/>
        <v>#N/A</v>
      </c>
      <c r="G35" s="1" t="e">
        <f t="shared" si="1"/>
        <v>#N/A</v>
      </c>
      <c r="H35" s="1" t="e">
        <f>IF(ISBLANK(C35),0,VLOOKUP(C35,LUTs!$A$6:$B$8,2))</f>
        <v>#N/A</v>
      </c>
      <c r="I35" s="1" t="e">
        <f>IF(ISBLANK(D35),0,VLOOKUP(D35,LUTs!$A$6:$B$8,2))</f>
        <v>#N/A</v>
      </c>
      <c r="J35" s="1" t="e">
        <f>IF(ISBLANK(E35),0,VLOOKUP(E35,LUTs!$A$6:$B$8,2))</f>
        <v>#N/A</v>
      </c>
    </row>
    <row r="36" spans="1:10" ht="15.75" customHeight="1">
      <c r="A36" s="6" t="str">
        <f>IF(ISBLANK(Responses!A36), "", Responses!A36)</f>
        <v/>
      </c>
      <c r="B36" s="6" t="str">
        <f>IF(ISBLANK(Responses!B36), "", Responses!B36)</f>
        <v/>
      </c>
      <c r="C36" s="6" t="str">
        <f>IF(ISBLANK(Responses!AX36), "", Responses!AX36)</f>
        <v/>
      </c>
      <c r="D36" s="6" t="str">
        <f>IF(ISBLANK(Responses!AY36), "", Responses!AY36)</f>
        <v/>
      </c>
      <c r="E36" s="6" t="str">
        <f>IF(ISBLANK(Responses!AZ36), "", Responses!AZ36)</f>
        <v/>
      </c>
      <c r="F36" s="8" t="e">
        <f t="shared" si="0"/>
        <v>#N/A</v>
      </c>
      <c r="G36" s="1" t="e">
        <f t="shared" si="1"/>
        <v>#N/A</v>
      </c>
      <c r="H36" s="1" t="e">
        <f>IF(ISBLANK(C36),0,VLOOKUP(C36,LUTs!$A$6:$B$8,2))</f>
        <v>#N/A</v>
      </c>
      <c r="I36" s="1" t="e">
        <f>IF(ISBLANK(D36),0,VLOOKUP(D36,LUTs!$A$6:$B$8,2))</f>
        <v>#N/A</v>
      </c>
      <c r="J36" s="1" t="e">
        <f>IF(ISBLANK(E36),0,VLOOKUP(E36,LUTs!$A$6:$B$8,2))</f>
        <v>#N/A</v>
      </c>
    </row>
    <row r="37" spans="1:10" ht="15.75" customHeight="1">
      <c r="A37" s="6" t="str">
        <f>IF(ISBLANK(Responses!A37), "", Responses!A37)</f>
        <v/>
      </c>
      <c r="B37" s="6" t="str">
        <f>IF(ISBLANK(Responses!B37), "", Responses!B37)</f>
        <v/>
      </c>
      <c r="C37" s="6" t="str">
        <f>IF(ISBLANK(Responses!AX37), "", Responses!AX37)</f>
        <v/>
      </c>
      <c r="D37" s="6" t="str">
        <f>IF(ISBLANK(Responses!AY37), "", Responses!AY37)</f>
        <v/>
      </c>
      <c r="E37" s="6" t="str">
        <f>IF(ISBLANK(Responses!AZ37), "", Responses!AZ37)</f>
        <v/>
      </c>
      <c r="F37" s="8" t="e">
        <f t="shared" si="0"/>
        <v>#N/A</v>
      </c>
      <c r="G37" s="1" t="e">
        <f t="shared" si="1"/>
        <v>#N/A</v>
      </c>
      <c r="H37" s="1" t="e">
        <f>IF(ISBLANK(C37),0,VLOOKUP(C37,LUTs!$A$6:$B$8,2))</f>
        <v>#N/A</v>
      </c>
      <c r="I37" s="1" t="e">
        <f>IF(ISBLANK(D37),0,VLOOKUP(D37,LUTs!$A$6:$B$8,2))</f>
        <v>#N/A</v>
      </c>
      <c r="J37" s="1" t="e">
        <f>IF(ISBLANK(E37),0,VLOOKUP(E37,LUTs!$A$6:$B$8,2))</f>
        <v>#N/A</v>
      </c>
    </row>
    <row r="38" spans="1:10" ht="15.75" customHeight="1">
      <c r="A38" s="6" t="str">
        <f>IF(ISBLANK(Responses!A38), "", Responses!A38)</f>
        <v/>
      </c>
      <c r="B38" s="6" t="str">
        <f>IF(ISBLANK(Responses!B38), "", Responses!B38)</f>
        <v/>
      </c>
      <c r="C38" s="6" t="str">
        <f>IF(ISBLANK(Responses!AX38), "", Responses!AX38)</f>
        <v/>
      </c>
      <c r="D38" s="6" t="str">
        <f>IF(ISBLANK(Responses!AY38), "", Responses!AY38)</f>
        <v/>
      </c>
      <c r="E38" s="6" t="str">
        <f>IF(ISBLANK(Responses!AZ38), "", Responses!AZ38)</f>
        <v/>
      </c>
      <c r="F38" s="8" t="e">
        <f t="shared" si="0"/>
        <v>#N/A</v>
      </c>
      <c r="G38" s="1" t="e">
        <f t="shared" si="1"/>
        <v>#N/A</v>
      </c>
      <c r="H38" s="1" t="e">
        <f>IF(ISBLANK(C38),0,VLOOKUP(C38,LUTs!$A$6:$B$8,2))</f>
        <v>#N/A</v>
      </c>
      <c r="I38" s="1" t="e">
        <f>IF(ISBLANK(D38),0,VLOOKUP(D38,LUTs!$A$6:$B$8,2))</f>
        <v>#N/A</v>
      </c>
      <c r="J38" s="1" t="e">
        <f>IF(ISBLANK(E38),0,VLOOKUP(E38,LUTs!$A$6:$B$8,2))</f>
        <v>#N/A</v>
      </c>
    </row>
    <row r="39" spans="1:10" ht="15.75" customHeight="1">
      <c r="A39" s="6" t="str">
        <f>IF(ISBLANK(Responses!A39), "", Responses!A39)</f>
        <v/>
      </c>
      <c r="B39" s="6" t="str">
        <f>IF(ISBLANK(Responses!B39), "", Responses!B39)</f>
        <v/>
      </c>
      <c r="C39" s="6" t="str">
        <f>IF(ISBLANK(Responses!AX39), "", Responses!AX39)</f>
        <v/>
      </c>
      <c r="D39" s="6" t="str">
        <f>IF(ISBLANK(Responses!AY39), "", Responses!AY39)</f>
        <v/>
      </c>
      <c r="E39" s="6" t="str">
        <f>IF(ISBLANK(Responses!AZ39), "", Responses!AZ39)</f>
        <v/>
      </c>
      <c r="F39" s="8" t="e">
        <f t="shared" si="0"/>
        <v>#N/A</v>
      </c>
      <c r="G39" s="1" t="e">
        <f t="shared" si="1"/>
        <v>#N/A</v>
      </c>
      <c r="H39" s="1" t="e">
        <f>IF(ISBLANK(C39),0,VLOOKUP(C39,LUTs!$A$6:$B$8,2))</f>
        <v>#N/A</v>
      </c>
      <c r="I39" s="1" t="e">
        <f>IF(ISBLANK(D39),0,VLOOKUP(D39,LUTs!$A$6:$B$8,2))</f>
        <v>#N/A</v>
      </c>
      <c r="J39" s="1" t="e">
        <f>IF(ISBLANK(E39),0,VLOOKUP(E39,LUTs!$A$6:$B$8,2))</f>
        <v>#N/A</v>
      </c>
    </row>
    <row r="40" spans="1:10" ht="15.75" customHeight="1">
      <c r="A40" s="6" t="str">
        <f>IF(ISBLANK(Responses!A40), "", Responses!A40)</f>
        <v/>
      </c>
      <c r="B40" s="6" t="str">
        <f>IF(ISBLANK(Responses!B40), "", Responses!B40)</f>
        <v/>
      </c>
      <c r="C40" s="6" t="str">
        <f>IF(ISBLANK(Responses!AX40), "", Responses!AX40)</f>
        <v/>
      </c>
      <c r="D40" s="6" t="str">
        <f>IF(ISBLANK(Responses!AY40), "", Responses!AY40)</f>
        <v/>
      </c>
      <c r="E40" s="6" t="str">
        <f>IF(ISBLANK(Responses!AZ40), "", Responses!AZ40)</f>
        <v/>
      </c>
      <c r="F40" s="8" t="e">
        <f t="shared" si="0"/>
        <v>#N/A</v>
      </c>
      <c r="G40" s="1" t="e">
        <f t="shared" si="1"/>
        <v>#N/A</v>
      </c>
      <c r="H40" s="1" t="e">
        <f>IF(ISBLANK(C40),0,VLOOKUP(C40,LUTs!$A$6:$B$8,2))</f>
        <v>#N/A</v>
      </c>
      <c r="I40" s="1" t="e">
        <f>IF(ISBLANK(D40),0,VLOOKUP(D40,LUTs!$A$6:$B$8,2))</f>
        <v>#N/A</v>
      </c>
      <c r="J40" s="1" t="e">
        <f>IF(ISBLANK(E40),0,VLOOKUP(E40,LUTs!$A$6:$B$8,2))</f>
        <v>#N/A</v>
      </c>
    </row>
    <row r="41" spans="1:10" ht="15.75" customHeight="1">
      <c r="A41" s="6" t="str">
        <f>IF(ISBLANK(Responses!A41), "", Responses!A41)</f>
        <v/>
      </c>
      <c r="B41" s="6" t="str">
        <f>IF(ISBLANK(Responses!B41), "", Responses!B41)</f>
        <v/>
      </c>
      <c r="C41" s="6" t="str">
        <f>IF(ISBLANK(Responses!AX41), "", Responses!AX41)</f>
        <v/>
      </c>
      <c r="D41" s="6" t="str">
        <f>IF(ISBLANK(Responses!AY41), "", Responses!AY41)</f>
        <v/>
      </c>
      <c r="E41" s="6" t="str">
        <f>IF(ISBLANK(Responses!AZ41), "", Responses!AZ41)</f>
        <v/>
      </c>
      <c r="F41" s="8" t="e">
        <f t="shared" si="0"/>
        <v>#N/A</v>
      </c>
      <c r="G41" s="1" t="e">
        <f t="shared" si="1"/>
        <v>#N/A</v>
      </c>
      <c r="H41" s="1" t="e">
        <f>IF(ISBLANK(C41),0,VLOOKUP(C41,LUTs!$A$6:$B$8,2))</f>
        <v>#N/A</v>
      </c>
      <c r="I41" s="1" t="e">
        <f>IF(ISBLANK(D41),0,VLOOKUP(D41,LUTs!$A$6:$B$8,2))</f>
        <v>#N/A</v>
      </c>
      <c r="J41" s="1" t="e">
        <f>IF(ISBLANK(E41),0,VLOOKUP(E41,LUTs!$A$6:$B$8,2))</f>
        <v>#N/A</v>
      </c>
    </row>
    <row r="42" spans="1:10" ht="15.75" customHeight="1">
      <c r="A42" s="6" t="str">
        <f>IF(ISBLANK(Responses!A42), "", Responses!A42)</f>
        <v/>
      </c>
      <c r="B42" s="6" t="str">
        <f>IF(ISBLANK(Responses!B42), "", Responses!B42)</f>
        <v/>
      </c>
      <c r="C42" s="6" t="str">
        <f>IF(ISBLANK(Responses!AX42), "", Responses!AX42)</f>
        <v/>
      </c>
      <c r="D42" s="6" t="str">
        <f>IF(ISBLANK(Responses!AY42), "", Responses!AY42)</f>
        <v/>
      </c>
      <c r="E42" s="6" t="str">
        <f>IF(ISBLANK(Responses!AZ42), "", Responses!AZ42)</f>
        <v/>
      </c>
      <c r="F42" s="8" t="e">
        <f t="shared" si="0"/>
        <v>#N/A</v>
      </c>
      <c r="G42" s="1" t="e">
        <f t="shared" si="1"/>
        <v>#N/A</v>
      </c>
      <c r="H42" s="1" t="e">
        <f>IF(ISBLANK(C42),0,VLOOKUP(C42,LUTs!$A$6:$B$8,2))</f>
        <v>#N/A</v>
      </c>
      <c r="I42" s="1" t="e">
        <f>IF(ISBLANK(D42),0,VLOOKUP(D42,LUTs!$A$6:$B$8,2))</f>
        <v>#N/A</v>
      </c>
      <c r="J42" s="1" t="e">
        <f>IF(ISBLANK(E42),0,VLOOKUP(E42,LUTs!$A$6:$B$8,2))</f>
        <v>#N/A</v>
      </c>
    </row>
    <row r="43" spans="1:10" ht="15.75" customHeight="1">
      <c r="A43" s="6" t="str">
        <f>IF(ISBLANK(Responses!A43), "", Responses!A43)</f>
        <v/>
      </c>
      <c r="B43" s="6" t="str">
        <f>IF(ISBLANK(Responses!B43), "", Responses!B43)</f>
        <v/>
      </c>
      <c r="C43" s="6" t="str">
        <f>IF(ISBLANK(Responses!AX43), "", Responses!AX43)</f>
        <v/>
      </c>
      <c r="D43" s="6" t="str">
        <f>IF(ISBLANK(Responses!AY43), "", Responses!AY43)</f>
        <v/>
      </c>
      <c r="E43" s="6" t="str">
        <f>IF(ISBLANK(Responses!AZ43), "", Responses!AZ43)</f>
        <v/>
      </c>
      <c r="F43" s="8" t="e">
        <f t="shared" si="0"/>
        <v>#N/A</v>
      </c>
      <c r="G43" s="1" t="e">
        <f t="shared" si="1"/>
        <v>#N/A</v>
      </c>
      <c r="H43" s="1" t="e">
        <f>IF(ISBLANK(C43),0,VLOOKUP(C43,LUTs!$A$6:$B$8,2))</f>
        <v>#N/A</v>
      </c>
      <c r="I43" s="1" t="e">
        <f>IF(ISBLANK(D43),0,VLOOKUP(D43,LUTs!$A$6:$B$8,2))</f>
        <v>#N/A</v>
      </c>
      <c r="J43" s="1" t="e">
        <f>IF(ISBLANK(E43),0,VLOOKUP(E43,LUTs!$A$6:$B$8,2))</f>
        <v>#N/A</v>
      </c>
    </row>
    <row r="44" spans="1:10" ht="15.75" customHeight="1">
      <c r="A44" s="6" t="str">
        <f>IF(ISBLANK(Responses!A44), "", Responses!A44)</f>
        <v/>
      </c>
      <c r="B44" s="6" t="str">
        <f>IF(ISBLANK(Responses!B44), "", Responses!B44)</f>
        <v/>
      </c>
      <c r="C44" s="6" t="str">
        <f>IF(ISBLANK(Responses!AX44), "", Responses!AX44)</f>
        <v/>
      </c>
      <c r="D44" s="6" t="str">
        <f>IF(ISBLANK(Responses!AY44), "", Responses!AY44)</f>
        <v/>
      </c>
      <c r="E44" s="6" t="str">
        <f>IF(ISBLANK(Responses!AZ44), "", Responses!AZ44)</f>
        <v/>
      </c>
      <c r="F44" s="8" t="e">
        <f t="shared" si="0"/>
        <v>#N/A</v>
      </c>
      <c r="G44" s="1" t="e">
        <f t="shared" si="1"/>
        <v>#N/A</v>
      </c>
      <c r="H44" s="1" t="e">
        <f>IF(ISBLANK(C44),0,VLOOKUP(C44,LUTs!$A$6:$B$8,2))</f>
        <v>#N/A</v>
      </c>
      <c r="I44" s="1" t="e">
        <f>IF(ISBLANK(D44),0,VLOOKUP(D44,LUTs!$A$6:$B$8,2))</f>
        <v>#N/A</v>
      </c>
      <c r="J44" s="1" t="e">
        <f>IF(ISBLANK(E44),0,VLOOKUP(E44,LUTs!$A$6:$B$8,2))</f>
        <v>#N/A</v>
      </c>
    </row>
    <row r="45" spans="1:10" ht="15.75" customHeight="1">
      <c r="A45" s="6" t="str">
        <f>IF(ISBLANK(Responses!A45), "", Responses!A45)</f>
        <v/>
      </c>
      <c r="B45" s="6" t="str">
        <f>IF(ISBLANK(Responses!B45), "", Responses!B45)</f>
        <v/>
      </c>
      <c r="C45" s="6" t="str">
        <f>IF(ISBLANK(Responses!AX45), "", Responses!AX45)</f>
        <v/>
      </c>
      <c r="D45" s="6" t="str">
        <f>IF(ISBLANK(Responses!AY45), "", Responses!AY45)</f>
        <v/>
      </c>
      <c r="E45" s="6" t="str">
        <f>IF(ISBLANK(Responses!AZ45), "", Responses!AZ45)</f>
        <v/>
      </c>
      <c r="F45" s="8" t="e">
        <f t="shared" si="0"/>
        <v>#N/A</v>
      </c>
      <c r="G45" s="1" t="e">
        <f t="shared" si="1"/>
        <v>#N/A</v>
      </c>
      <c r="H45" s="1" t="e">
        <f>IF(ISBLANK(C45),0,VLOOKUP(C45,LUTs!$A$6:$B$8,2))</f>
        <v>#N/A</v>
      </c>
      <c r="I45" s="1" t="e">
        <f>IF(ISBLANK(D45),0,VLOOKUP(D45,LUTs!$A$6:$B$8,2))</f>
        <v>#N/A</v>
      </c>
      <c r="J45" s="1" t="e">
        <f>IF(ISBLANK(E45),0,VLOOKUP(E45,LUTs!$A$6:$B$8,2))</f>
        <v>#N/A</v>
      </c>
    </row>
    <row r="46" spans="1:10" ht="12.75">
      <c r="A46" s="6" t="str">
        <f>IF(ISBLANK(Responses!A46), "", Responses!A46)</f>
        <v/>
      </c>
      <c r="B46" s="6" t="str">
        <f>IF(ISBLANK(Responses!B46), "", Responses!B46)</f>
        <v/>
      </c>
      <c r="C46" s="6" t="str">
        <f>IF(ISBLANK(Responses!AX46), "", Responses!AX46)</f>
        <v/>
      </c>
      <c r="D46" s="6" t="str">
        <f>IF(ISBLANK(Responses!AY46), "", Responses!AY46)</f>
        <v/>
      </c>
      <c r="E46" s="6" t="str">
        <f>IF(ISBLANK(Responses!AZ46), "", Responses!AZ46)</f>
        <v/>
      </c>
      <c r="F46" s="8" t="e">
        <f t="shared" si="0"/>
        <v>#N/A</v>
      </c>
      <c r="G46" s="1" t="e">
        <f t="shared" si="1"/>
        <v>#N/A</v>
      </c>
      <c r="H46" s="1" t="e">
        <f>IF(ISBLANK(C46),0,VLOOKUP(C46,LUTs!$A$6:$B$8,2))</f>
        <v>#N/A</v>
      </c>
      <c r="I46" s="1" t="e">
        <f>IF(ISBLANK(D46),0,VLOOKUP(D46,LUTs!$A$6:$B$8,2))</f>
        <v>#N/A</v>
      </c>
      <c r="J46" s="1" t="e">
        <f>IF(ISBLANK(E46),0,VLOOKUP(E46,LUTs!$A$6:$B$8,2))</f>
        <v>#N/A</v>
      </c>
    </row>
    <row r="47" spans="1:10" ht="12.75">
      <c r="A47" s="6" t="str">
        <f>IF(ISBLANK(Responses!A47), "", Responses!A47)</f>
        <v/>
      </c>
      <c r="B47" s="6" t="str">
        <f>IF(ISBLANK(Responses!B47), "", Responses!B47)</f>
        <v/>
      </c>
      <c r="C47" s="6" t="str">
        <f>IF(ISBLANK(Responses!AX47), "", Responses!AX47)</f>
        <v/>
      </c>
      <c r="D47" s="6" t="str">
        <f>IF(ISBLANK(Responses!AY47), "", Responses!AY47)</f>
        <v/>
      </c>
      <c r="E47" s="6" t="str">
        <f>IF(ISBLANK(Responses!AZ47), "", Responses!AZ47)</f>
        <v/>
      </c>
      <c r="F47" s="8" t="e">
        <f t="shared" si="0"/>
        <v>#N/A</v>
      </c>
      <c r="G47" s="1" t="e">
        <f t="shared" si="1"/>
        <v>#N/A</v>
      </c>
      <c r="H47" s="1" t="e">
        <f>IF(ISBLANK(C47),0,VLOOKUP(C47,LUTs!$A$6:$B$8,2))</f>
        <v>#N/A</v>
      </c>
      <c r="I47" s="1" t="e">
        <f>IF(ISBLANK(D47),0,VLOOKUP(D47,LUTs!$A$6:$B$8,2))</f>
        <v>#N/A</v>
      </c>
      <c r="J47" s="1" t="e">
        <f>IF(ISBLANK(E47),0,VLOOKUP(E47,LUTs!$A$6:$B$8,2))</f>
        <v>#N/A</v>
      </c>
    </row>
    <row r="48" spans="1:10" ht="12.75">
      <c r="A48" s="6" t="str">
        <f>IF(ISBLANK(Responses!A48), "", Responses!A48)</f>
        <v/>
      </c>
      <c r="B48" s="6" t="str">
        <f>IF(ISBLANK(Responses!B48), "", Responses!B48)</f>
        <v/>
      </c>
      <c r="C48" s="6" t="str">
        <f>IF(ISBLANK(Responses!AX48), "", Responses!AX48)</f>
        <v/>
      </c>
      <c r="D48" s="6" t="str">
        <f>IF(ISBLANK(Responses!AY48), "", Responses!AY48)</f>
        <v/>
      </c>
      <c r="E48" s="6" t="str">
        <f>IF(ISBLANK(Responses!AZ48), "", Responses!AZ48)</f>
        <v/>
      </c>
      <c r="F48" s="8" t="e">
        <f t="shared" si="0"/>
        <v>#N/A</v>
      </c>
      <c r="G48" s="1" t="e">
        <f t="shared" si="1"/>
        <v>#N/A</v>
      </c>
      <c r="H48" s="1" t="e">
        <f>IF(ISBLANK(C48),0,VLOOKUP(C48,LUTs!$A$6:$B$8,2))</f>
        <v>#N/A</v>
      </c>
      <c r="I48" s="1" t="e">
        <f>IF(ISBLANK(D48),0,VLOOKUP(D48,LUTs!$A$6:$B$8,2))</f>
        <v>#N/A</v>
      </c>
      <c r="J48" s="1" t="e">
        <f>IF(ISBLANK(E48),0,VLOOKUP(E48,LUTs!$A$6:$B$8,2))</f>
        <v>#N/A</v>
      </c>
    </row>
    <row r="49" spans="1:10" ht="12.75">
      <c r="A49" s="6" t="str">
        <f>IF(ISBLANK(Responses!A49), "", Responses!A49)</f>
        <v/>
      </c>
      <c r="B49" s="6" t="str">
        <f>IF(ISBLANK(Responses!B49), "", Responses!B49)</f>
        <v/>
      </c>
      <c r="C49" s="6" t="str">
        <f>IF(ISBLANK(Responses!AX49), "", Responses!AX49)</f>
        <v/>
      </c>
      <c r="D49" s="6" t="str">
        <f>IF(ISBLANK(Responses!AY49), "", Responses!AY49)</f>
        <v/>
      </c>
      <c r="E49" s="6" t="str">
        <f>IF(ISBLANK(Responses!AZ49), "", Responses!AZ49)</f>
        <v/>
      </c>
      <c r="F49" s="8" t="e">
        <f t="shared" si="0"/>
        <v>#N/A</v>
      </c>
      <c r="G49" s="1" t="e">
        <f t="shared" si="1"/>
        <v>#N/A</v>
      </c>
      <c r="H49" s="1" t="e">
        <f>IF(ISBLANK(C49),0,VLOOKUP(C49,LUTs!$A$6:$B$8,2))</f>
        <v>#N/A</v>
      </c>
      <c r="I49" s="1" t="e">
        <f>IF(ISBLANK(D49),0,VLOOKUP(D49,LUTs!$A$6:$B$8,2))</f>
        <v>#N/A</v>
      </c>
      <c r="J49" s="1" t="e">
        <f>IF(ISBLANK(E49),0,VLOOKUP(E49,LUTs!$A$6:$B$8,2))</f>
        <v>#N/A</v>
      </c>
    </row>
    <row r="50" spans="1:10" ht="12.75">
      <c r="A50" s="6" t="str">
        <f>IF(ISBLANK(Responses!A50), "", Responses!A50)</f>
        <v/>
      </c>
      <c r="B50" s="6" t="str">
        <f>IF(ISBLANK(Responses!B50), "", Responses!B50)</f>
        <v/>
      </c>
      <c r="C50" s="6" t="str">
        <f>IF(ISBLANK(Responses!AX50), "", Responses!AX50)</f>
        <v/>
      </c>
      <c r="D50" s="6" t="str">
        <f>IF(ISBLANK(Responses!AY50), "", Responses!AY50)</f>
        <v/>
      </c>
      <c r="E50" s="6" t="str">
        <f>IF(ISBLANK(Responses!AZ50), "", Responses!AZ50)</f>
        <v/>
      </c>
      <c r="F50" s="8" t="e">
        <f t="shared" si="0"/>
        <v>#N/A</v>
      </c>
      <c r="G50" s="1" t="e">
        <f t="shared" si="1"/>
        <v>#N/A</v>
      </c>
      <c r="H50" s="1" t="e">
        <f>IF(ISBLANK(C50),0,VLOOKUP(C50,LUTs!$A$6:$B$8,2))</f>
        <v>#N/A</v>
      </c>
      <c r="I50" s="1" t="e">
        <f>IF(ISBLANK(D50),0,VLOOKUP(D50,LUTs!$A$6:$B$8,2))</f>
        <v>#N/A</v>
      </c>
      <c r="J50" s="1" t="e">
        <f>IF(ISBLANK(E50),0,VLOOKUP(E50,LUTs!$A$6:$B$8,2))</f>
        <v>#N/A</v>
      </c>
    </row>
    <row r="51" spans="1:10" ht="12.75">
      <c r="A51" s="6" t="str">
        <f>IF(ISBLANK(Responses!A51), "", Responses!A51)</f>
        <v/>
      </c>
      <c r="B51" s="6" t="str">
        <f>IF(ISBLANK(Responses!B51), "", Responses!B51)</f>
        <v/>
      </c>
      <c r="C51" s="6" t="str">
        <f>IF(ISBLANK(Responses!AX51), "", Responses!AX51)</f>
        <v/>
      </c>
      <c r="D51" s="6" t="str">
        <f>IF(ISBLANK(Responses!AY51), "", Responses!AY51)</f>
        <v/>
      </c>
      <c r="E51" s="6" t="str">
        <f>IF(ISBLANK(Responses!AZ51), "", Responses!AZ51)</f>
        <v/>
      </c>
      <c r="F51" s="8" t="e">
        <f t="shared" si="0"/>
        <v>#N/A</v>
      </c>
      <c r="G51" s="1" t="e">
        <f t="shared" si="1"/>
        <v>#N/A</v>
      </c>
      <c r="H51" s="1" t="e">
        <f>IF(ISBLANK(C51),0,VLOOKUP(C51,LUTs!$A$6:$B$8,2))</f>
        <v>#N/A</v>
      </c>
      <c r="I51" s="1" t="e">
        <f>IF(ISBLANK(D51),0,VLOOKUP(D51,LUTs!$A$6:$B$8,2))</f>
        <v>#N/A</v>
      </c>
      <c r="J51" s="1" t="e">
        <f>IF(ISBLANK(E51),0,VLOOKUP(E51,LUTs!$A$6:$B$8,2))</f>
        <v>#N/A</v>
      </c>
    </row>
    <row r="52" spans="1:10" ht="12.75">
      <c r="A52" s="6" t="str">
        <f>IF(ISBLANK(Responses!A52), "", Responses!A52)</f>
        <v/>
      </c>
      <c r="B52" s="6" t="str">
        <f>IF(ISBLANK(Responses!B52), "", Responses!B52)</f>
        <v/>
      </c>
      <c r="C52" s="6" t="str">
        <f>IF(ISBLANK(Responses!AX52), "", Responses!AX52)</f>
        <v/>
      </c>
      <c r="D52" s="6" t="str">
        <f>IF(ISBLANK(Responses!AY52), "", Responses!AY52)</f>
        <v/>
      </c>
      <c r="E52" s="6" t="str">
        <f>IF(ISBLANK(Responses!AZ52), "", Responses!AZ52)</f>
        <v/>
      </c>
      <c r="F52" s="8" t="e">
        <f t="shared" si="0"/>
        <v>#N/A</v>
      </c>
      <c r="G52" s="1" t="e">
        <f t="shared" si="1"/>
        <v>#N/A</v>
      </c>
      <c r="H52" s="1" t="e">
        <f>IF(ISBLANK(C52),0,VLOOKUP(C52,LUTs!$A$6:$B$8,2))</f>
        <v>#N/A</v>
      </c>
      <c r="I52" s="1" t="e">
        <f>IF(ISBLANK(D52),0,VLOOKUP(D52,LUTs!$A$6:$B$8,2))</f>
        <v>#N/A</v>
      </c>
      <c r="J52" s="1" t="e">
        <f>IF(ISBLANK(E52),0,VLOOKUP(E52,LUTs!$A$6:$B$8,2))</f>
        <v>#N/A</v>
      </c>
    </row>
    <row r="53" spans="1:10" ht="12.75">
      <c r="A53" s="6" t="str">
        <f>IF(ISBLANK(Responses!A53), "", Responses!A53)</f>
        <v/>
      </c>
      <c r="B53" s="6" t="str">
        <f>IF(ISBLANK(Responses!B53), "", Responses!B53)</f>
        <v/>
      </c>
      <c r="C53" s="6" t="str">
        <f>IF(ISBLANK(Responses!AX53), "", Responses!AX53)</f>
        <v/>
      </c>
      <c r="D53" s="6" t="str">
        <f>IF(ISBLANK(Responses!AY53), "", Responses!AY53)</f>
        <v/>
      </c>
      <c r="E53" s="6" t="str">
        <f>IF(ISBLANK(Responses!AZ53), "", Responses!AZ53)</f>
        <v/>
      </c>
      <c r="F53" s="8" t="e">
        <f t="shared" si="0"/>
        <v>#N/A</v>
      </c>
      <c r="G53" s="1" t="e">
        <f t="shared" si="1"/>
        <v>#N/A</v>
      </c>
      <c r="H53" s="1" t="e">
        <f>IF(ISBLANK(C53),0,VLOOKUP(C53,LUTs!$A$6:$B$8,2))</f>
        <v>#N/A</v>
      </c>
      <c r="I53" s="1" t="e">
        <f>IF(ISBLANK(D53),0,VLOOKUP(D53,LUTs!$A$6:$B$8,2))</f>
        <v>#N/A</v>
      </c>
      <c r="J53" s="1" t="e">
        <f>IF(ISBLANK(E53),0,VLOOKUP(E53,LUTs!$A$6:$B$8,2))</f>
        <v>#N/A</v>
      </c>
    </row>
    <row r="54" spans="1:10" ht="12.75">
      <c r="A54" s="6" t="str">
        <f>IF(ISBLANK(Responses!A54), "", Responses!A54)</f>
        <v/>
      </c>
      <c r="B54" s="6" t="str">
        <f>IF(ISBLANK(Responses!B54), "", Responses!B54)</f>
        <v/>
      </c>
      <c r="C54" s="6" t="str">
        <f>IF(ISBLANK(Responses!AX54), "", Responses!AX54)</f>
        <v/>
      </c>
      <c r="D54" s="6" t="str">
        <f>IF(ISBLANK(Responses!AY54), "", Responses!AY54)</f>
        <v/>
      </c>
      <c r="E54" s="6" t="str">
        <f>IF(ISBLANK(Responses!AZ54), "", Responses!AZ54)</f>
        <v/>
      </c>
      <c r="F54" s="8" t="e">
        <f t="shared" si="0"/>
        <v>#N/A</v>
      </c>
      <c r="G54" s="1" t="e">
        <f t="shared" si="1"/>
        <v>#N/A</v>
      </c>
      <c r="H54" s="1" t="e">
        <f>IF(ISBLANK(C54),0,VLOOKUP(C54,LUTs!$A$6:$B$8,2))</f>
        <v>#N/A</v>
      </c>
      <c r="I54" s="1" t="e">
        <f>IF(ISBLANK(D54),0,VLOOKUP(D54,LUTs!$A$6:$B$8,2))</f>
        <v>#N/A</v>
      </c>
      <c r="J54" s="1" t="e">
        <f>IF(ISBLANK(E54),0,VLOOKUP(E54,LUTs!$A$6:$B$8,2))</f>
        <v>#N/A</v>
      </c>
    </row>
    <row r="55" spans="1:10" ht="12.75">
      <c r="A55" s="6" t="str">
        <f>IF(ISBLANK(Responses!A55), "", Responses!A55)</f>
        <v/>
      </c>
      <c r="B55" s="6" t="str">
        <f>IF(ISBLANK(Responses!B55), "", Responses!B55)</f>
        <v/>
      </c>
      <c r="C55" s="6" t="str">
        <f>IF(ISBLANK(Responses!AX55), "", Responses!AX55)</f>
        <v/>
      </c>
      <c r="D55" s="6" t="str">
        <f>IF(ISBLANK(Responses!AY55), "", Responses!AY55)</f>
        <v/>
      </c>
      <c r="E55" s="6" t="str">
        <f>IF(ISBLANK(Responses!AZ55), "", Responses!AZ55)</f>
        <v/>
      </c>
      <c r="F55" s="8" t="e">
        <f t="shared" si="0"/>
        <v>#N/A</v>
      </c>
      <c r="G55" s="1" t="e">
        <f t="shared" si="1"/>
        <v>#N/A</v>
      </c>
      <c r="H55" s="1" t="e">
        <f>IF(ISBLANK(C55),0,VLOOKUP(C55,LUTs!$A$6:$B$8,2))</f>
        <v>#N/A</v>
      </c>
      <c r="I55" s="1" t="e">
        <f>IF(ISBLANK(D55),0,VLOOKUP(D55,LUTs!$A$6:$B$8,2))</f>
        <v>#N/A</v>
      </c>
      <c r="J55" s="1" t="e">
        <f>IF(ISBLANK(E55),0,VLOOKUP(E55,LUTs!$A$6:$B$8,2))</f>
        <v>#N/A</v>
      </c>
    </row>
    <row r="56" spans="1:10" ht="12.75">
      <c r="A56" s="6" t="str">
        <f>IF(ISBLANK(Responses!A56), "", Responses!A56)</f>
        <v/>
      </c>
      <c r="B56" s="6" t="str">
        <f>IF(ISBLANK(Responses!B56), "", Responses!B56)</f>
        <v/>
      </c>
      <c r="C56" s="6" t="str">
        <f>IF(ISBLANK(Responses!AX56), "", Responses!AX56)</f>
        <v/>
      </c>
      <c r="D56" s="6" t="str">
        <f>IF(ISBLANK(Responses!AY56), "", Responses!AY56)</f>
        <v/>
      </c>
      <c r="E56" s="6" t="str">
        <f>IF(ISBLANK(Responses!AZ56), "", Responses!AZ56)</f>
        <v/>
      </c>
      <c r="F56" s="8" t="e">
        <f t="shared" si="0"/>
        <v>#N/A</v>
      </c>
      <c r="G56" s="1" t="e">
        <f t="shared" si="1"/>
        <v>#N/A</v>
      </c>
      <c r="H56" s="1" t="e">
        <f>IF(ISBLANK(C56),0,VLOOKUP(C56,LUTs!$A$6:$B$8,2))</f>
        <v>#N/A</v>
      </c>
      <c r="I56" s="1" t="e">
        <f>IF(ISBLANK(D56),0,VLOOKUP(D56,LUTs!$A$6:$B$8,2))</f>
        <v>#N/A</v>
      </c>
      <c r="J56" s="1" t="e">
        <f>IF(ISBLANK(E56),0,VLOOKUP(E56,LUTs!$A$6:$B$8,2))</f>
        <v>#N/A</v>
      </c>
    </row>
    <row r="57" spans="1:10" ht="12.75">
      <c r="A57" s="6" t="str">
        <f>IF(ISBLANK(Responses!A57), "", Responses!A57)</f>
        <v/>
      </c>
      <c r="B57" s="6" t="str">
        <f>IF(ISBLANK(Responses!B57), "", Responses!B57)</f>
        <v/>
      </c>
      <c r="C57" s="6" t="str">
        <f>IF(ISBLANK(Responses!AX57), "", Responses!AX57)</f>
        <v/>
      </c>
      <c r="D57" s="6" t="str">
        <f>IF(ISBLANK(Responses!AY57), "", Responses!AY57)</f>
        <v/>
      </c>
      <c r="E57" s="6" t="str">
        <f>IF(ISBLANK(Responses!AZ57), "", Responses!AZ57)</f>
        <v/>
      </c>
      <c r="F57" s="8" t="e">
        <f t="shared" si="0"/>
        <v>#N/A</v>
      </c>
      <c r="G57" s="1" t="e">
        <f t="shared" si="1"/>
        <v>#N/A</v>
      </c>
      <c r="H57" s="1" t="e">
        <f>IF(ISBLANK(C57),0,VLOOKUP(C57,LUTs!$A$6:$B$8,2))</f>
        <v>#N/A</v>
      </c>
      <c r="I57" s="1" t="e">
        <f>IF(ISBLANK(D57),0,VLOOKUP(D57,LUTs!$A$6:$B$8,2))</f>
        <v>#N/A</v>
      </c>
      <c r="J57" s="1" t="e">
        <f>IF(ISBLANK(E57),0,VLOOKUP(E57,LUTs!$A$6:$B$8,2))</f>
        <v>#N/A</v>
      </c>
    </row>
    <row r="58" spans="1:10" ht="12.75">
      <c r="A58" s="6" t="str">
        <f>IF(ISBLANK(Responses!A58), "", Responses!A58)</f>
        <v/>
      </c>
      <c r="B58" s="6" t="str">
        <f>IF(ISBLANK(Responses!B58), "", Responses!B58)</f>
        <v/>
      </c>
      <c r="C58" s="6" t="str">
        <f>IF(ISBLANK(Responses!AX58), "", Responses!AX58)</f>
        <v/>
      </c>
      <c r="D58" s="6" t="str">
        <f>IF(ISBLANK(Responses!AY58), "", Responses!AY58)</f>
        <v/>
      </c>
      <c r="E58" s="6" t="str">
        <f>IF(ISBLANK(Responses!AZ58), "", Responses!AZ58)</f>
        <v/>
      </c>
      <c r="F58" s="8" t="e">
        <f t="shared" si="0"/>
        <v>#N/A</v>
      </c>
      <c r="G58" s="1" t="e">
        <f t="shared" si="1"/>
        <v>#N/A</v>
      </c>
      <c r="H58" s="1" t="e">
        <f>IF(ISBLANK(C58),0,VLOOKUP(C58,LUTs!$A$6:$B$8,2))</f>
        <v>#N/A</v>
      </c>
      <c r="I58" s="1" t="e">
        <f>IF(ISBLANK(D58),0,VLOOKUP(D58,LUTs!$A$6:$B$8,2))</f>
        <v>#N/A</v>
      </c>
      <c r="J58" s="1" t="e">
        <f>IF(ISBLANK(E58),0,VLOOKUP(E58,LUTs!$A$6:$B$8,2))</f>
        <v>#N/A</v>
      </c>
    </row>
    <row r="59" spans="1:10" ht="12.75">
      <c r="A59" s="6" t="str">
        <f>IF(ISBLANK(Responses!A59), "", Responses!A59)</f>
        <v/>
      </c>
      <c r="B59" s="6" t="str">
        <f>IF(ISBLANK(Responses!B59), "", Responses!B59)</f>
        <v/>
      </c>
      <c r="C59" s="6" t="str">
        <f>IF(ISBLANK(Responses!AX59), "", Responses!AX59)</f>
        <v/>
      </c>
      <c r="D59" s="6" t="str">
        <f>IF(ISBLANK(Responses!AY59), "", Responses!AY59)</f>
        <v/>
      </c>
      <c r="E59" s="6" t="str">
        <f>IF(ISBLANK(Responses!AZ59), "", Responses!AZ59)</f>
        <v/>
      </c>
      <c r="F59" s="8" t="e">
        <f t="shared" si="0"/>
        <v>#N/A</v>
      </c>
      <c r="G59" s="1" t="e">
        <f t="shared" si="1"/>
        <v>#N/A</v>
      </c>
      <c r="H59" s="1" t="e">
        <f>IF(ISBLANK(C59),0,VLOOKUP(C59,LUTs!$A$6:$B$8,2))</f>
        <v>#N/A</v>
      </c>
      <c r="I59" s="1" t="e">
        <f>IF(ISBLANK(D59),0,VLOOKUP(D59,LUTs!$A$6:$B$8,2))</f>
        <v>#N/A</v>
      </c>
      <c r="J59" s="1" t="e">
        <f>IF(ISBLANK(E59),0,VLOOKUP(E59,LUTs!$A$6:$B$8,2))</f>
        <v>#N/A</v>
      </c>
    </row>
    <row r="60" spans="1:10" ht="12.75">
      <c r="A60" s="6" t="str">
        <f>IF(ISBLANK(Responses!A60), "", Responses!A60)</f>
        <v/>
      </c>
      <c r="B60" s="6" t="str">
        <f>IF(ISBLANK(Responses!B60), "", Responses!B60)</f>
        <v/>
      </c>
      <c r="C60" s="6" t="str">
        <f>IF(ISBLANK(Responses!AX60), "", Responses!AX60)</f>
        <v/>
      </c>
      <c r="D60" s="6" t="str">
        <f>IF(ISBLANK(Responses!AY60), "", Responses!AY60)</f>
        <v/>
      </c>
      <c r="E60" s="6" t="str">
        <f>IF(ISBLANK(Responses!AZ60), "", Responses!AZ60)</f>
        <v/>
      </c>
      <c r="F60" s="8" t="e">
        <f t="shared" si="0"/>
        <v>#N/A</v>
      </c>
      <c r="G60" s="1" t="e">
        <f t="shared" si="1"/>
        <v>#N/A</v>
      </c>
      <c r="H60" s="1" t="e">
        <f>IF(ISBLANK(C60),0,VLOOKUP(C60,LUTs!$A$6:$B$8,2))</f>
        <v>#N/A</v>
      </c>
      <c r="I60" s="1" t="e">
        <f>IF(ISBLANK(D60),0,VLOOKUP(D60,LUTs!$A$6:$B$8,2))</f>
        <v>#N/A</v>
      </c>
      <c r="J60" s="1" t="e">
        <f>IF(ISBLANK(E60),0,VLOOKUP(E60,LUTs!$A$6:$B$8,2))</f>
        <v>#N/A</v>
      </c>
    </row>
    <row r="61" spans="1:10" ht="12.75">
      <c r="A61" s="6" t="str">
        <f>IF(ISBLANK(Responses!A61), "", Responses!A61)</f>
        <v/>
      </c>
      <c r="B61" s="6" t="str">
        <f>IF(ISBLANK(Responses!B61), "", Responses!B61)</f>
        <v/>
      </c>
      <c r="C61" s="6" t="str">
        <f>IF(ISBLANK(Responses!AX61), "", Responses!AX61)</f>
        <v/>
      </c>
      <c r="D61" s="6" t="str">
        <f>IF(ISBLANK(Responses!AY61), "", Responses!AY61)</f>
        <v/>
      </c>
      <c r="E61" s="6" t="str">
        <f>IF(ISBLANK(Responses!AZ61), "", Responses!AZ61)</f>
        <v/>
      </c>
      <c r="F61" s="8" t="e">
        <f t="shared" si="0"/>
        <v>#N/A</v>
      </c>
      <c r="G61" s="1" t="e">
        <f t="shared" si="1"/>
        <v>#N/A</v>
      </c>
      <c r="H61" s="1" t="e">
        <f>IF(ISBLANK(C61),0,VLOOKUP(C61,LUTs!$A$6:$B$8,2))</f>
        <v>#N/A</v>
      </c>
      <c r="I61" s="1" t="e">
        <f>IF(ISBLANK(D61),0,VLOOKUP(D61,LUTs!$A$6:$B$8,2))</f>
        <v>#N/A</v>
      </c>
      <c r="J61" s="1" t="e">
        <f>IF(ISBLANK(E61),0,VLOOKUP(E61,LUTs!$A$6:$B$8,2))</f>
        <v>#N/A</v>
      </c>
    </row>
    <row r="62" spans="1:10" ht="12.75">
      <c r="A62" s="6" t="str">
        <f>IF(ISBLANK(Responses!A62), "", Responses!A62)</f>
        <v/>
      </c>
      <c r="B62" s="6" t="str">
        <f>IF(ISBLANK(Responses!B62), "", Responses!B62)</f>
        <v/>
      </c>
      <c r="C62" s="6" t="str">
        <f>IF(ISBLANK(Responses!AX62), "", Responses!AX62)</f>
        <v/>
      </c>
      <c r="D62" s="6" t="str">
        <f>IF(ISBLANK(Responses!AY62), "", Responses!AY62)</f>
        <v/>
      </c>
      <c r="E62" s="6" t="str">
        <f>IF(ISBLANK(Responses!AZ62), "", Responses!AZ62)</f>
        <v/>
      </c>
      <c r="F62" s="8" t="e">
        <f t="shared" si="0"/>
        <v>#N/A</v>
      </c>
      <c r="G62" s="1" t="e">
        <f t="shared" si="1"/>
        <v>#N/A</v>
      </c>
      <c r="H62" s="1" t="e">
        <f>IF(ISBLANK(C62),0,VLOOKUP(C62,LUTs!$A$6:$B$8,2))</f>
        <v>#N/A</v>
      </c>
      <c r="I62" s="1" t="e">
        <f>IF(ISBLANK(D62),0,VLOOKUP(D62,LUTs!$A$6:$B$8,2))</f>
        <v>#N/A</v>
      </c>
      <c r="J62" s="1" t="e">
        <f>IF(ISBLANK(E62),0,VLOOKUP(E62,LUTs!$A$6:$B$8,2))</f>
        <v>#N/A</v>
      </c>
    </row>
    <row r="63" spans="1:10" ht="12.75">
      <c r="A63" s="6" t="str">
        <f>IF(ISBLANK(Responses!A63), "", Responses!A63)</f>
        <v/>
      </c>
      <c r="B63" s="6" t="str">
        <f>IF(ISBLANK(Responses!B63), "", Responses!B63)</f>
        <v/>
      </c>
      <c r="C63" s="6" t="str">
        <f>IF(ISBLANK(Responses!AX63), "", Responses!AX63)</f>
        <v/>
      </c>
      <c r="D63" s="6" t="str">
        <f>IF(ISBLANK(Responses!AY63), "", Responses!AY63)</f>
        <v/>
      </c>
      <c r="E63" s="6" t="str">
        <f>IF(ISBLANK(Responses!AZ63), "", Responses!AZ63)</f>
        <v/>
      </c>
      <c r="F63" s="8" t="e">
        <f t="shared" si="0"/>
        <v>#N/A</v>
      </c>
      <c r="G63" s="1" t="e">
        <f t="shared" si="1"/>
        <v>#N/A</v>
      </c>
      <c r="H63" s="1" t="e">
        <f>IF(ISBLANK(C63),0,VLOOKUP(C63,LUTs!$A$6:$B$8,2))</f>
        <v>#N/A</v>
      </c>
      <c r="I63" s="1" t="e">
        <f>IF(ISBLANK(D63),0,VLOOKUP(D63,LUTs!$A$6:$B$8,2))</f>
        <v>#N/A</v>
      </c>
      <c r="J63" s="1" t="e">
        <f>IF(ISBLANK(E63),0,VLOOKUP(E63,LUTs!$A$6:$B$8,2))</f>
        <v>#N/A</v>
      </c>
    </row>
    <row r="64" spans="1:10" ht="12.75">
      <c r="A64" s="6" t="str">
        <f>IF(ISBLANK(Responses!A64), "", Responses!A64)</f>
        <v/>
      </c>
      <c r="B64" s="6" t="str">
        <f>IF(ISBLANK(Responses!B64), "", Responses!B64)</f>
        <v/>
      </c>
      <c r="C64" s="6" t="str">
        <f>IF(ISBLANK(Responses!AX64), "", Responses!AX64)</f>
        <v/>
      </c>
      <c r="D64" s="6" t="str">
        <f>IF(ISBLANK(Responses!AY64), "", Responses!AY64)</f>
        <v/>
      </c>
      <c r="E64" s="6" t="str">
        <f>IF(ISBLANK(Responses!AZ64), "", Responses!AZ64)</f>
        <v/>
      </c>
      <c r="F64" s="8" t="e">
        <f t="shared" si="0"/>
        <v>#N/A</v>
      </c>
      <c r="G64" s="1" t="e">
        <f t="shared" si="1"/>
        <v>#N/A</v>
      </c>
      <c r="H64" s="1" t="e">
        <f>IF(ISBLANK(C64),0,VLOOKUP(C64,LUTs!$A$6:$B$8,2))</f>
        <v>#N/A</v>
      </c>
      <c r="I64" s="1" t="e">
        <f>IF(ISBLANK(D64),0,VLOOKUP(D64,LUTs!$A$6:$B$8,2))</f>
        <v>#N/A</v>
      </c>
      <c r="J64" s="1" t="e">
        <f>IF(ISBLANK(E64),0,VLOOKUP(E64,LUTs!$A$6:$B$8,2))</f>
        <v>#N/A</v>
      </c>
    </row>
    <row r="65" spans="1:10" ht="12.75">
      <c r="A65" s="6" t="str">
        <f>IF(ISBLANK(Responses!A65), "", Responses!A65)</f>
        <v/>
      </c>
      <c r="B65" s="6" t="str">
        <f>IF(ISBLANK(Responses!B65), "", Responses!B65)</f>
        <v/>
      </c>
      <c r="C65" s="6" t="str">
        <f>IF(ISBLANK(Responses!AX65), "", Responses!AX65)</f>
        <v/>
      </c>
      <c r="D65" s="6" t="str">
        <f>IF(ISBLANK(Responses!AY65), "", Responses!AY65)</f>
        <v/>
      </c>
      <c r="E65" s="6" t="str">
        <f>IF(ISBLANK(Responses!AZ65), "", Responses!AZ65)</f>
        <v/>
      </c>
      <c r="F65" s="8" t="e">
        <f t="shared" si="0"/>
        <v>#N/A</v>
      </c>
      <c r="G65" s="1" t="e">
        <f t="shared" si="1"/>
        <v>#N/A</v>
      </c>
      <c r="H65" s="1" t="e">
        <f>IF(ISBLANK(C65),0,VLOOKUP(C65,LUTs!$A$6:$B$8,2))</f>
        <v>#N/A</v>
      </c>
      <c r="I65" s="1" t="e">
        <f>IF(ISBLANK(D65),0,VLOOKUP(D65,LUTs!$A$6:$B$8,2))</f>
        <v>#N/A</v>
      </c>
      <c r="J65" s="1" t="e">
        <f>IF(ISBLANK(E65),0,VLOOKUP(E65,LUTs!$A$6:$B$8,2))</f>
        <v>#N/A</v>
      </c>
    </row>
    <row r="66" spans="1:10" ht="12.75">
      <c r="A66" s="6" t="str">
        <f>IF(ISBLANK(Responses!A66), "", Responses!A66)</f>
        <v/>
      </c>
      <c r="B66" s="6" t="str">
        <f>IF(ISBLANK(Responses!B66), "", Responses!B66)</f>
        <v/>
      </c>
      <c r="C66" s="6" t="str">
        <f>IF(ISBLANK(Responses!AX66), "", Responses!AX66)</f>
        <v/>
      </c>
      <c r="D66" s="6" t="str">
        <f>IF(ISBLANK(Responses!AY66), "", Responses!AY66)</f>
        <v/>
      </c>
      <c r="E66" s="6" t="str">
        <f>IF(ISBLANK(Responses!AZ66), "", Responses!AZ66)</f>
        <v/>
      </c>
      <c r="F66" s="8" t="e">
        <f t="shared" si="0"/>
        <v>#N/A</v>
      </c>
      <c r="G66" s="1" t="e">
        <f t="shared" si="1"/>
        <v>#N/A</v>
      </c>
      <c r="H66" s="1" t="e">
        <f>IF(ISBLANK(C66),0,VLOOKUP(C66,LUTs!$A$6:$B$8,2))</f>
        <v>#N/A</v>
      </c>
      <c r="I66" s="1" t="e">
        <f>IF(ISBLANK(D66),0,VLOOKUP(D66,LUTs!$A$6:$B$8,2))</f>
        <v>#N/A</v>
      </c>
      <c r="J66" s="1" t="e">
        <f>IF(ISBLANK(E66),0,VLOOKUP(E66,LUTs!$A$6:$B$8,2))</f>
        <v>#N/A</v>
      </c>
    </row>
    <row r="67" spans="1:10" ht="12.75">
      <c r="A67" s="6" t="str">
        <f>IF(ISBLANK(Responses!A67), "", Responses!A67)</f>
        <v/>
      </c>
      <c r="B67" s="6" t="str">
        <f>IF(ISBLANK(Responses!B67), "", Responses!B67)</f>
        <v/>
      </c>
      <c r="C67" s="6" t="str">
        <f>IF(ISBLANK(Responses!AX67), "", Responses!AX67)</f>
        <v/>
      </c>
      <c r="D67" s="6" t="str">
        <f>IF(ISBLANK(Responses!AY67), "", Responses!AY67)</f>
        <v/>
      </c>
      <c r="E67" s="6" t="str">
        <f>IF(ISBLANK(Responses!AZ67), "", Responses!AZ67)</f>
        <v/>
      </c>
      <c r="F67" s="8" t="e">
        <f t="shared" si="0"/>
        <v>#N/A</v>
      </c>
      <c r="G67" s="1" t="e">
        <f t="shared" si="1"/>
        <v>#N/A</v>
      </c>
      <c r="H67" s="1" t="e">
        <f>IF(ISBLANK(C67),0,VLOOKUP(C67,LUTs!$A$6:$B$8,2))</f>
        <v>#N/A</v>
      </c>
      <c r="I67" s="1" t="e">
        <f>IF(ISBLANK(D67),0,VLOOKUP(D67,LUTs!$A$6:$B$8,2))</f>
        <v>#N/A</v>
      </c>
      <c r="J67" s="1" t="e">
        <f>IF(ISBLANK(E67),0,VLOOKUP(E67,LUTs!$A$6:$B$8,2))</f>
        <v>#N/A</v>
      </c>
    </row>
    <row r="68" spans="1:10" ht="12.75">
      <c r="A68" s="6" t="str">
        <f>IF(ISBLANK(Responses!A68), "", Responses!A68)</f>
        <v/>
      </c>
      <c r="B68" s="6" t="str">
        <f>IF(ISBLANK(Responses!B68), "", Responses!B68)</f>
        <v/>
      </c>
      <c r="C68" s="6" t="str">
        <f>IF(ISBLANK(Responses!AX68), "", Responses!AX68)</f>
        <v/>
      </c>
      <c r="D68" s="6" t="str">
        <f>IF(ISBLANK(Responses!AY68), "", Responses!AY68)</f>
        <v/>
      </c>
      <c r="E68" s="6" t="str">
        <f>IF(ISBLANK(Responses!AZ68), "", Responses!AZ68)</f>
        <v/>
      </c>
      <c r="F68" s="8" t="e">
        <f t="shared" si="0"/>
        <v>#N/A</v>
      </c>
      <c r="G68" s="1" t="e">
        <f t="shared" si="1"/>
        <v>#N/A</v>
      </c>
      <c r="H68" s="1" t="e">
        <f>IF(ISBLANK(C68),0,VLOOKUP(C68,LUTs!$A$6:$B$8,2))</f>
        <v>#N/A</v>
      </c>
      <c r="I68" s="1" t="e">
        <f>IF(ISBLANK(D68),0,VLOOKUP(D68,LUTs!$A$6:$B$8,2))</f>
        <v>#N/A</v>
      </c>
      <c r="J68" s="1" t="e">
        <f>IF(ISBLANK(E68),0,VLOOKUP(E68,LUTs!$A$6:$B$8,2))</f>
        <v>#N/A</v>
      </c>
    </row>
    <row r="69" spans="1:10" ht="12.75">
      <c r="A69" s="6" t="str">
        <f>IF(ISBLANK(Responses!A69), "", Responses!A69)</f>
        <v/>
      </c>
      <c r="B69" s="6" t="str">
        <f>IF(ISBLANK(Responses!B69), "", Responses!B69)</f>
        <v/>
      </c>
      <c r="C69" s="6" t="str">
        <f>IF(ISBLANK(Responses!AX69), "", Responses!AX69)</f>
        <v/>
      </c>
      <c r="D69" s="6" t="str">
        <f>IF(ISBLANK(Responses!AY69), "", Responses!AY69)</f>
        <v/>
      </c>
      <c r="E69" s="6" t="str">
        <f>IF(ISBLANK(Responses!AZ69), "", Responses!AZ69)</f>
        <v/>
      </c>
      <c r="F69" s="8" t="e">
        <f t="shared" si="0"/>
        <v>#N/A</v>
      </c>
      <c r="G69" s="1" t="e">
        <f t="shared" si="1"/>
        <v>#N/A</v>
      </c>
      <c r="H69" s="1" t="e">
        <f>IF(ISBLANK(C69),0,VLOOKUP(C69,LUTs!$A$6:$B$8,2))</f>
        <v>#N/A</v>
      </c>
      <c r="I69" s="1" t="e">
        <f>IF(ISBLANK(D69),0,VLOOKUP(D69,LUTs!$A$6:$B$8,2))</f>
        <v>#N/A</v>
      </c>
      <c r="J69" s="1" t="e">
        <f>IF(ISBLANK(E69),0,VLOOKUP(E69,LUTs!$A$6:$B$8,2))</f>
        <v>#N/A</v>
      </c>
    </row>
    <row r="70" spans="1:10" ht="12.75">
      <c r="A70" s="6" t="str">
        <f>IF(ISBLANK(Responses!A70), "", Responses!A70)</f>
        <v/>
      </c>
      <c r="B70" s="6" t="str">
        <f>IF(ISBLANK(Responses!B70), "", Responses!B70)</f>
        <v/>
      </c>
      <c r="C70" s="6" t="str">
        <f>IF(ISBLANK(Responses!AX70), "", Responses!AX70)</f>
        <v/>
      </c>
      <c r="D70" s="6" t="str">
        <f>IF(ISBLANK(Responses!AY70), "", Responses!AY70)</f>
        <v/>
      </c>
      <c r="E70" s="6" t="str">
        <f>IF(ISBLANK(Responses!AZ70), "", Responses!AZ70)</f>
        <v/>
      </c>
      <c r="F70" s="8" t="e">
        <f t="shared" si="0"/>
        <v>#N/A</v>
      </c>
      <c r="G70" s="1" t="e">
        <f t="shared" si="1"/>
        <v>#N/A</v>
      </c>
      <c r="H70" s="1" t="e">
        <f>IF(ISBLANK(C70),0,VLOOKUP(C70,LUTs!$A$6:$B$8,2))</f>
        <v>#N/A</v>
      </c>
      <c r="I70" s="1" t="e">
        <f>IF(ISBLANK(D70),0,VLOOKUP(D70,LUTs!$A$6:$B$8,2))</f>
        <v>#N/A</v>
      </c>
      <c r="J70" s="1" t="e">
        <f>IF(ISBLANK(E70),0,VLOOKUP(E70,LUTs!$A$6:$B$8,2))</f>
        <v>#N/A</v>
      </c>
    </row>
    <row r="71" spans="1:10" ht="12.75">
      <c r="A71" s="6" t="str">
        <f>IF(ISBLANK(Responses!A71), "", Responses!A71)</f>
        <v/>
      </c>
      <c r="B71" s="6" t="str">
        <f>IF(ISBLANK(Responses!B71), "", Responses!B71)</f>
        <v/>
      </c>
      <c r="C71" s="6" t="str">
        <f>IF(ISBLANK(Responses!AX71), "", Responses!AX71)</f>
        <v/>
      </c>
      <c r="D71" s="6" t="str">
        <f>IF(ISBLANK(Responses!AY71), "", Responses!AY71)</f>
        <v/>
      </c>
      <c r="E71" s="6" t="str">
        <f>IF(ISBLANK(Responses!AZ71), "", Responses!AZ71)</f>
        <v/>
      </c>
      <c r="F71" s="8" t="e">
        <f t="shared" si="0"/>
        <v>#N/A</v>
      </c>
      <c r="G71" s="1" t="e">
        <f t="shared" si="1"/>
        <v>#N/A</v>
      </c>
      <c r="H71" s="1" t="e">
        <f>IF(ISBLANK(C71),0,VLOOKUP(C71,LUTs!$A$6:$B$8,2))</f>
        <v>#N/A</v>
      </c>
      <c r="I71" s="1" t="e">
        <f>IF(ISBLANK(D71),0,VLOOKUP(D71,LUTs!$A$6:$B$8,2))</f>
        <v>#N/A</v>
      </c>
      <c r="J71" s="1" t="e">
        <f>IF(ISBLANK(E71),0,VLOOKUP(E71,LUTs!$A$6:$B$8,2))</f>
        <v>#N/A</v>
      </c>
    </row>
    <row r="72" spans="1:10" ht="12.75">
      <c r="A72" s="6" t="str">
        <f>IF(ISBLANK(Responses!A72), "", Responses!A72)</f>
        <v/>
      </c>
      <c r="B72" s="6" t="str">
        <f>IF(ISBLANK(Responses!B72), "", Responses!B72)</f>
        <v/>
      </c>
      <c r="C72" s="6" t="str">
        <f>IF(ISBLANK(Responses!AX72), "", Responses!AX72)</f>
        <v/>
      </c>
      <c r="D72" s="6" t="str">
        <f>IF(ISBLANK(Responses!AY72), "", Responses!AY72)</f>
        <v/>
      </c>
      <c r="E72" s="6" t="str">
        <f>IF(ISBLANK(Responses!AZ72), "", Responses!AZ72)</f>
        <v/>
      </c>
      <c r="F72" s="8" t="e">
        <f t="shared" si="0"/>
        <v>#N/A</v>
      </c>
      <c r="G72" s="1" t="e">
        <f t="shared" si="1"/>
        <v>#N/A</v>
      </c>
      <c r="H72" s="1" t="e">
        <f>IF(ISBLANK(C72),0,VLOOKUP(C72,LUTs!$A$6:$B$8,2))</f>
        <v>#N/A</v>
      </c>
      <c r="I72" s="1" t="e">
        <f>IF(ISBLANK(D72),0,VLOOKUP(D72,LUTs!$A$6:$B$8,2))</f>
        <v>#N/A</v>
      </c>
      <c r="J72" s="1" t="e">
        <f>IF(ISBLANK(E72),0,VLOOKUP(E72,LUTs!$A$6:$B$8,2))</f>
        <v>#N/A</v>
      </c>
    </row>
    <row r="73" spans="1:10" ht="12.75">
      <c r="A73" s="6" t="str">
        <f>IF(ISBLANK(Responses!A73), "", Responses!A73)</f>
        <v/>
      </c>
      <c r="B73" s="6" t="str">
        <f>IF(ISBLANK(Responses!B73), "", Responses!B73)</f>
        <v/>
      </c>
      <c r="C73" s="6" t="str">
        <f>IF(ISBLANK(Responses!AX73), "", Responses!AX73)</f>
        <v/>
      </c>
      <c r="D73" s="6" t="str">
        <f>IF(ISBLANK(Responses!AY73), "", Responses!AY73)</f>
        <v/>
      </c>
      <c r="E73" s="6" t="str">
        <f>IF(ISBLANK(Responses!AZ73), "", Responses!AZ73)</f>
        <v/>
      </c>
      <c r="F73" s="8" t="e">
        <f t="shared" si="0"/>
        <v>#N/A</v>
      </c>
      <c r="G73" s="1" t="e">
        <f t="shared" si="1"/>
        <v>#N/A</v>
      </c>
      <c r="H73" s="1" t="e">
        <f>IF(ISBLANK(C73),0,VLOOKUP(C73,LUTs!$A$6:$B$8,2))</f>
        <v>#N/A</v>
      </c>
      <c r="I73" s="1" t="e">
        <f>IF(ISBLANK(D73),0,VLOOKUP(D73,LUTs!$A$6:$B$8,2))</f>
        <v>#N/A</v>
      </c>
      <c r="J73" s="1" t="e">
        <f>IF(ISBLANK(E73),0,VLOOKUP(E73,LUTs!$A$6:$B$8,2))</f>
        <v>#N/A</v>
      </c>
    </row>
    <row r="74" spans="1:10" ht="12.75">
      <c r="A74" s="6" t="str">
        <f>IF(ISBLANK(Responses!A74), "", Responses!A74)</f>
        <v/>
      </c>
      <c r="B74" s="6" t="str">
        <f>IF(ISBLANK(Responses!B74), "", Responses!B74)</f>
        <v/>
      </c>
      <c r="C74" s="6" t="str">
        <f>IF(ISBLANK(Responses!AX74), "", Responses!AX74)</f>
        <v/>
      </c>
      <c r="D74" s="6" t="str">
        <f>IF(ISBLANK(Responses!AY74), "", Responses!AY74)</f>
        <v/>
      </c>
      <c r="E74" s="6" t="str">
        <f>IF(ISBLANK(Responses!AZ74), "", Responses!AZ74)</f>
        <v/>
      </c>
      <c r="F74" s="8" t="e">
        <f t="shared" si="0"/>
        <v>#N/A</v>
      </c>
      <c r="G74" s="1" t="e">
        <f t="shared" si="1"/>
        <v>#N/A</v>
      </c>
      <c r="H74" s="1" t="e">
        <f>IF(ISBLANK(C74),0,VLOOKUP(C74,LUTs!$A$6:$B$8,2))</f>
        <v>#N/A</v>
      </c>
      <c r="I74" s="1" t="e">
        <f>IF(ISBLANK(D74),0,VLOOKUP(D74,LUTs!$A$6:$B$8,2))</f>
        <v>#N/A</v>
      </c>
      <c r="J74" s="1" t="e">
        <f>IF(ISBLANK(E74),0,VLOOKUP(E74,LUTs!$A$6:$B$8,2))</f>
        <v>#N/A</v>
      </c>
    </row>
    <row r="75" spans="1:10" ht="12.75">
      <c r="A75" s="6" t="str">
        <f>IF(ISBLANK(Responses!A75), "", Responses!A75)</f>
        <v/>
      </c>
      <c r="B75" s="6" t="str">
        <f>IF(ISBLANK(Responses!B75), "", Responses!B75)</f>
        <v/>
      </c>
      <c r="C75" s="6" t="str">
        <f>IF(ISBLANK(Responses!AX75), "", Responses!AX75)</f>
        <v/>
      </c>
      <c r="D75" s="6" t="str">
        <f>IF(ISBLANK(Responses!AY75), "", Responses!AY75)</f>
        <v/>
      </c>
      <c r="E75" s="6" t="str">
        <f>IF(ISBLANK(Responses!AZ75), "", Responses!AZ75)</f>
        <v/>
      </c>
      <c r="F75" s="8" t="e">
        <f t="shared" si="0"/>
        <v>#N/A</v>
      </c>
      <c r="G75" s="1" t="e">
        <f t="shared" si="1"/>
        <v>#N/A</v>
      </c>
      <c r="H75" s="1" t="e">
        <f>IF(ISBLANK(C75),0,VLOOKUP(C75,LUTs!$A$6:$B$8,2))</f>
        <v>#N/A</v>
      </c>
      <c r="I75" s="1" t="e">
        <f>IF(ISBLANK(D75),0,VLOOKUP(D75,LUTs!$A$6:$B$8,2))</f>
        <v>#N/A</v>
      </c>
      <c r="J75" s="1" t="e">
        <f>IF(ISBLANK(E75),0,VLOOKUP(E75,LUTs!$A$6:$B$8,2))</f>
        <v>#N/A</v>
      </c>
    </row>
    <row r="76" spans="1:10" ht="12.75">
      <c r="A76" s="6" t="str">
        <f>IF(ISBLANK(Responses!A76), "", Responses!A76)</f>
        <v/>
      </c>
      <c r="B76" s="6" t="str">
        <f>IF(ISBLANK(Responses!B76), "", Responses!B76)</f>
        <v/>
      </c>
      <c r="C76" s="6" t="str">
        <f>IF(ISBLANK(Responses!AX76), "", Responses!AX76)</f>
        <v/>
      </c>
      <c r="D76" s="6" t="str">
        <f>IF(ISBLANK(Responses!AY76), "", Responses!AY76)</f>
        <v/>
      </c>
      <c r="E76" s="6" t="str">
        <f>IF(ISBLANK(Responses!AZ76), "", Responses!AZ76)</f>
        <v/>
      </c>
      <c r="F76" s="8" t="e">
        <f t="shared" si="0"/>
        <v>#N/A</v>
      </c>
      <c r="G76" s="1" t="e">
        <f t="shared" si="1"/>
        <v>#N/A</v>
      </c>
      <c r="H76" s="1" t="e">
        <f>IF(ISBLANK(C76),0,VLOOKUP(C76,LUTs!$A$6:$B$8,2))</f>
        <v>#N/A</v>
      </c>
      <c r="I76" s="1" t="e">
        <f>IF(ISBLANK(D76),0,VLOOKUP(D76,LUTs!$A$6:$B$8,2))</f>
        <v>#N/A</v>
      </c>
      <c r="J76" s="1" t="e">
        <f>IF(ISBLANK(E76),0,VLOOKUP(E76,LUTs!$A$6:$B$8,2))</f>
        <v>#N/A</v>
      </c>
    </row>
    <row r="77" spans="1:10" ht="12.75">
      <c r="A77" s="6" t="str">
        <f>IF(ISBLANK(Responses!A77), "", Responses!A77)</f>
        <v/>
      </c>
      <c r="B77" s="6" t="str">
        <f>IF(ISBLANK(Responses!B77), "", Responses!B77)</f>
        <v/>
      </c>
      <c r="C77" s="6" t="str">
        <f>IF(ISBLANK(Responses!AX77), "", Responses!AX77)</f>
        <v/>
      </c>
      <c r="D77" s="6" t="str">
        <f>IF(ISBLANK(Responses!AY77), "", Responses!AY77)</f>
        <v/>
      </c>
      <c r="E77" s="6" t="str">
        <f>IF(ISBLANK(Responses!AZ77), "", Responses!AZ77)</f>
        <v/>
      </c>
      <c r="F77" s="8" t="e">
        <f t="shared" si="0"/>
        <v>#N/A</v>
      </c>
      <c r="G77" s="1" t="e">
        <f t="shared" si="1"/>
        <v>#N/A</v>
      </c>
      <c r="H77" s="1" t="e">
        <f>IF(ISBLANK(C77),0,VLOOKUP(C77,LUTs!$A$6:$B$8,2))</f>
        <v>#N/A</v>
      </c>
      <c r="I77" s="1" t="e">
        <f>IF(ISBLANK(D77),0,VLOOKUP(D77,LUTs!$A$6:$B$8,2))</f>
        <v>#N/A</v>
      </c>
      <c r="J77" s="1" t="e">
        <f>IF(ISBLANK(E77),0,VLOOKUP(E77,LUTs!$A$6:$B$8,2))</f>
        <v>#N/A</v>
      </c>
    </row>
    <row r="78" spans="1:10" ht="12.75">
      <c r="A78" s="6" t="str">
        <f>IF(ISBLANK(Responses!A78), "", Responses!A78)</f>
        <v/>
      </c>
      <c r="B78" s="6" t="str">
        <f>IF(ISBLANK(Responses!B78), "", Responses!B78)</f>
        <v/>
      </c>
      <c r="C78" s="6" t="str">
        <f>IF(ISBLANK(Responses!AX78), "", Responses!AX78)</f>
        <v/>
      </c>
      <c r="D78" s="6" t="str">
        <f>IF(ISBLANK(Responses!AY78), "", Responses!AY78)</f>
        <v/>
      </c>
      <c r="E78" s="6" t="str">
        <f>IF(ISBLANK(Responses!AZ78), "", Responses!AZ78)</f>
        <v/>
      </c>
      <c r="F78" s="8" t="e">
        <f t="shared" si="0"/>
        <v>#N/A</v>
      </c>
      <c r="G78" s="1" t="e">
        <f t="shared" si="1"/>
        <v>#N/A</v>
      </c>
      <c r="H78" s="1" t="e">
        <f>IF(ISBLANK(C78),0,VLOOKUP(C78,LUTs!$A$6:$B$8,2))</f>
        <v>#N/A</v>
      </c>
      <c r="I78" s="1" t="e">
        <f>IF(ISBLANK(D78),0,VLOOKUP(D78,LUTs!$A$6:$B$8,2))</f>
        <v>#N/A</v>
      </c>
      <c r="J78" s="1" t="e">
        <f>IF(ISBLANK(E78),0,VLOOKUP(E78,LUTs!$A$6:$B$8,2))</f>
        <v>#N/A</v>
      </c>
    </row>
    <row r="79" spans="1:10" ht="12.75">
      <c r="A79" s="6" t="str">
        <f>IF(ISBLANK(Responses!A79), "", Responses!A79)</f>
        <v/>
      </c>
      <c r="B79" s="6" t="str">
        <f>IF(ISBLANK(Responses!B79), "", Responses!B79)</f>
        <v/>
      </c>
      <c r="C79" s="6" t="str">
        <f>IF(ISBLANK(Responses!AX79), "", Responses!AX79)</f>
        <v/>
      </c>
      <c r="D79" s="6" t="str">
        <f>IF(ISBLANK(Responses!AY79), "", Responses!AY79)</f>
        <v/>
      </c>
      <c r="E79" s="6" t="str">
        <f>IF(ISBLANK(Responses!AZ79), "", Responses!AZ79)</f>
        <v/>
      </c>
      <c r="F79" s="8" t="e">
        <f t="shared" si="0"/>
        <v>#N/A</v>
      </c>
      <c r="G79" s="1" t="e">
        <f t="shared" si="1"/>
        <v>#N/A</v>
      </c>
      <c r="H79" s="1" t="e">
        <f>IF(ISBLANK(C79),0,VLOOKUP(C79,LUTs!$A$6:$B$8,2))</f>
        <v>#N/A</v>
      </c>
      <c r="I79" s="1" t="e">
        <f>IF(ISBLANK(D79),0,VLOOKUP(D79,LUTs!$A$6:$B$8,2))</f>
        <v>#N/A</v>
      </c>
      <c r="J79" s="1" t="e">
        <f>IF(ISBLANK(E79),0,VLOOKUP(E79,LUTs!$A$6:$B$8,2))</f>
        <v>#N/A</v>
      </c>
    </row>
    <row r="80" spans="1:10" ht="12.75">
      <c r="A80" s="6" t="str">
        <f>IF(ISBLANK(Responses!A80), "", Responses!A80)</f>
        <v/>
      </c>
      <c r="B80" s="6" t="str">
        <f>IF(ISBLANK(Responses!B80), "", Responses!B80)</f>
        <v/>
      </c>
      <c r="C80" s="6" t="str">
        <f>IF(ISBLANK(Responses!AX80), "", Responses!AX80)</f>
        <v/>
      </c>
      <c r="D80" s="6" t="str">
        <f>IF(ISBLANK(Responses!AY80), "", Responses!AY80)</f>
        <v/>
      </c>
      <c r="E80" s="6" t="str">
        <f>IF(ISBLANK(Responses!AZ80), "", Responses!AZ80)</f>
        <v/>
      </c>
      <c r="F80" s="8" t="e">
        <f t="shared" si="0"/>
        <v>#N/A</v>
      </c>
      <c r="G80" s="1" t="e">
        <f t="shared" si="1"/>
        <v>#N/A</v>
      </c>
      <c r="H80" s="1" t="e">
        <f>IF(ISBLANK(C80),0,VLOOKUP(C80,LUTs!$A$6:$B$8,2))</f>
        <v>#N/A</v>
      </c>
      <c r="I80" s="1" t="e">
        <f>IF(ISBLANK(D80),0,VLOOKUP(D80,LUTs!$A$6:$B$8,2))</f>
        <v>#N/A</v>
      </c>
      <c r="J80" s="1" t="e">
        <f>IF(ISBLANK(E80),0,VLOOKUP(E80,LUTs!$A$6:$B$8,2))</f>
        <v>#N/A</v>
      </c>
    </row>
    <row r="81" spans="1:10" ht="12.75">
      <c r="A81" s="6" t="str">
        <f>IF(ISBLANK(Responses!A81), "", Responses!A81)</f>
        <v/>
      </c>
      <c r="B81" s="6" t="str">
        <f>IF(ISBLANK(Responses!B81), "", Responses!B81)</f>
        <v/>
      </c>
      <c r="C81" s="6" t="str">
        <f>IF(ISBLANK(Responses!AX81), "", Responses!AX81)</f>
        <v/>
      </c>
      <c r="D81" s="6" t="str">
        <f>IF(ISBLANK(Responses!AY81), "", Responses!AY81)</f>
        <v/>
      </c>
      <c r="E81" s="6" t="str">
        <f>IF(ISBLANK(Responses!AZ81), "", Responses!AZ81)</f>
        <v/>
      </c>
      <c r="F81" s="8" t="e">
        <f t="shared" si="0"/>
        <v>#N/A</v>
      </c>
      <c r="G81" s="1" t="e">
        <f t="shared" si="1"/>
        <v>#N/A</v>
      </c>
      <c r="H81" s="1" t="e">
        <f>IF(ISBLANK(C81),0,VLOOKUP(C81,LUTs!$A$6:$B$8,2))</f>
        <v>#N/A</v>
      </c>
      <c r="I81" s="1" t="e">
        <f>IF(ISBLANK(D81),0,VLOOKUP(D81,LUTs!$A$6:$B$8,2))</f>
        <v>#N/A</v>
      </c>
      <c r="J81" s="1" t="e">
        <f>IF(ISBLANK(E81),0,VLOOKUP(E81,LUTs!$A$6:$B$8,2))</f>
        <v>#N/A</v>
      </c>
    </row>
    <row r="82" spans="1:10" ht="12.75">
      <c r="A82" s="6" t="str">
        <f>IF(ISBLANK(Responses!A82), "", Responses!A82)</f>
        <v/>
      </c>
      <c r="B82" s="6" t="str">
        <f>IF(ISBLANK(Responses!B82), "", Responses!B82)</f>
        <v/>
      </c>
      <c r="C82" s="6" t="str">
        <f>IF(ISBLANK(Responses!AX82), "", Responses!AX82)</f>
        <v/>
      </c>
      <c r="D82" s="6" t="str">
        <f>IF(ISBLANK(Responses!AY82), "", Responses!AY82)</f>
        <v/>
      </c>
      <c r="E82" s="6" t="str">
        <f>IF(ISBLANK(Responses!AZ82), "", Responses!AZ82)</f>
        <v/>
      </c>
      <c r="F82" s="8" t="e">
        <f t="shared" si="0"/>
        <v>#N/A</v>
      </c>
      <c r="G82" s="1" t="e">
        <f t="shared" si="1"/>
        <v>#N/A</v>
      </c>
      <c r="H82" s="1" t="e">
        <f>IF(ISBLANK(C82),0,VLOOKUP(C82,LUTs!$A$6:$B$8,2))</f>
        <v>#N/A</v>
      </c>
      <c r="I82" s="1" t="e">
        <f>IF(ISBLANK(D82),0,VLOOKUP(D82,LUTs!$A$6:$B$8,2))</f>
        <v>#N/A</v>
      </c>
      <c r="J82" s="1" t="e">
        <f>IF(ISBLANK(E82),0,VLOOKUP(E82,LUTs!$A$6:$B$8,2))</f>
        <v>#N/A</v>
      </c>
    </row>
    <row r="83" spans="1:10" ht="12.75">
      <c r="A83" s="6" t="str">
        <f>IF(ISBLANK(Responses!A83), "", Responses!A83)</f>
        <v/>
      </c>
      <c r="B83" s="6" t="str">
        <f>IF(ISBLANK(Responses!B83), "", Responses!B83)</f>
        <v/>
      </c>
      <c r="C83" s="6" t="str">
        <f>IF(ISBLANK(Responses!AX83), "", Responses!AX83)</f>
        <v/>
      </c>
      <c r="D83" s="6" t="str">
        <f>IF(ISBLANK(Responses!AY83), "", Responses!AY83)</f>
        <v/>
      </c>
      <c r="E83" s="6" t="str">
        <f>IF(ISBLANK(Responses!AZ83), "", Responses!AZ83)</f>
        <v/>
      </c>
      <c r="F83" s="8" t="e">
        <f t="shared" si="0"/>
        <v>#N/A</v>
      </c>
      <c r="G83" s="1" t="e">
        <f t="shared" si="1"/>
        <v>#N/A</v>
      </c>
      <c r="H83" s="1" t="e">
        <f>IF(ISBLANK(C83),0,VLOOKUP(C83,LUTs!$A$6:$B$8,2))</f>
        <v>#N/A</v>
      </c>
      <c r="I83" s="1" t="e">
        <f>IF(ISBLANK(D83),0,VLOOKUP(D83,LUTs!$A$6:$B$8,2))</f>
        <v>#N/A</v>
      </c>
      <c r="J83" s="1" t="e">
        <f>IF(ISBLANK(E83),0,VLOOKUP(E83,LUTs!$A$6:$B$8,2))</f>
        <v>#N/A</v>
      </c>
    </row>
    <row r="84" spans="1:10" ht="12.75">
      <c r="A84" s="6" t="str">
        <f>IF(ISBLANK(Responses!A84), "", Responses!A84)</f>
        <v/>
      </c>
      <c r="B84" s="6" t="str">
        <f>IF(ISBLANK(Responses!B84), "", Responses!B84)</f>
        <v/>
      </c>
      <c r="C84" s="6" t="str">
        <f>IF(ISBLANK(Responses!AX84), "", Responses!AX84)</f>
        <v/>
      </c>
      <c r="D84" s="6" t="str">
        <f>IF(ISBLANK(Responses!AY84), "", Responses!AY84)</f>
        <v/>
      </c>
      <c r="E84" s="6" t="str">
        <f>IF(ISBLANK(Responses!AZ84), "", Responses!AZ84)</f>
        <v/>
      </c>
      <c r="F84" s="8" t="e">
        <f t="shared" si="0"/>
        <v>#N/A</v>
      </c>
      <c r="G84" s="1" t="e">
        <f t="shared" si="1"/>
        <v>#N/A</v>
      </c>
      <c r="H84" s="1" t="e">
        <f>IF(ISBLANK(C84),0,VLOOKUP(C84,LUTs!$A$6:$B$8,2))</f>
        <v>#N/A</v>
      </c>
      <c r="I84" s="1" t="e">
        <f>IF(ISBLANK(D84),0,VLOOKUP(D84,LUTs!$A$6:$B$8,2))</f>
        <v>#N/A</v>
      </c>
      <c r="J84" s="1" t="e">
        <f>IF(ISBLANK(E84),0,VLOOKUP(E84,LUTs!$A$6:$B$8,2))</f>
        <v>#N/A</v>
      </c>
    </row>
    <row r="85" spans="1:10" ht="12.75">
      <c r="A85" s="6" t="str">
        <f>IF(ISBLANK(Responses!A85), "", Responses!A85)</f>
        <v/>
      </c>
      <c r="B85" s="6" t="str">
        <f>IF(ISBLANK(Responses!B85), "", Responses!B85)</f>
        <v/>
      </c>
      <c r="C85" s="6" t="str">
        <f>IF(ISBLANK(Responses!AX85), "", Responses!AX85)</f>
        <v/>
      </c>
      <c r="D85" s="6" t="str">
        <f>IF(ISBLANK(Responses!AY85), "", Responses!AY85)</f>
        <v/>
      </c>
      <c r="E85" s="6" t="str">
        <f>IF(ISBLANK(Responses!AZ85), "", Responses!AZ85)</f>
        <v/>
      </c>
      <c r="F85" s="8" t="e">
        <f t="shared" si="0"/>
        <v>#N/A</v>
      </c>
      <c r="G85" s="1" t="e">
        <f t="shared" si="1"/>
        <v>#N/A</v>
      </c>
      <c r="H85" s="1" t="e">
        <f>IF(ISBLANK(C85),0,VLOOKUP(C85,LUTs!$A$6:$B$8,2))</f>
        <v>#N/A</v>
      </c>
      <c r="I85" s="1" t="e">
        <f>IF(ISBLANK(D85),0,VLOOKUP(D85,LUTs!$A$6:$B$8,2))</f>
        <v>#N/A</v>
      </c>
      <c r="J85" s="1" t="e">
        <f>IF(ISBLANK(E85),0,VLOOKUP(E85,LUTs!$A$6:$B$8,2))</f>
        <v>#N/A</v>
      </c>
    </row>
    <row r="86" spans="1:10" ht="12.75">
      <c r="A86" s="6" t="str">
        <f>IF(ISBLANK(Responses!A86), "", Responses!A86)</f>
        <v/>
      </c>
      <c r="B86" s="6" t="str">
        <f>IF(ISBLANK(Responses!B86), "", Responses!B86)</f>
        <v/>
      </c>
      <c r="C86" s="6" t="str">
        <f>IF(ISBLANK(Responses!AX86), "", Responses!AX86)</f>
        <v/>
      </c>
      <c r="D86" s="6" t="str">
        <f>IF(ISBLANK(Responses!AY86), "", Responses!AY86)</f>
        <v/>
      </c>
      <c r="E86" s="6" t="str">
        <f>IF(ISBLANK(Responses!AZ86), "", Responses!AZ86)</f>
        <v/>
      </c>
      <c r="F86" s="8" t="e">
        <f t="shared" si="0"/>
        <v>#N/A</v>
      </c>
      <c r="G86" s="1" t="e">
        <f t="shared" si="1"/>
        <v>#N/A</v>
      </c>
      <c r="H86" s="1" t="e">
        <f>IF(ISBLANK(C86),0,VLOOKUP(C86,LUTs!$A$6:$B$8,2))</f>
        <v>#N/A</v>
      </c>
      <c r="I86" s="1" t="e">
        <f>IF(ISBLANK(D86),0,VLOOKUP(D86,LUTs!$A$6:$B$8,2))</f>
        <v>#N/A</v>
      </c>
      <c r="J86" s="1" t="e">
        <f>IF(ISBLANK(E86),0,VLOOKUP(E86,LUTs!$A$6:$B$8,2))</f>
        <v>#N/A</v>
      </c>
    </row>
    <row r="87" spans="1:10" ht="12.75">
      <c r="A87" s="6" t="str">
        <f>IF(ISBLANK(Responses!A87), "", Responses!A87)</f>
        <v/>
      </c>
      <c r="B87" s="6" t="str">
        <f>IF(ISBLANK(Responses!B87), "", Responses!B87)</f>
        <v/>
      </c>
      <c r="C87" s="6" t="str">
        <f>IF(ISBLANK(Responses!AX87), "", Responses!AX87)</f>
        <v/>
      </c>
      <c r="D87" s="6" t="str">
        <f>IF(ISBLANK(Responses!AY87), "", Responses!AY87)</f>
        <v/>
      </c>
      <c r="E87" s="6" t="str">
        <f>IF(ISBLANK(Responses!AZ87), "", Responses!AZ87)</f>
        <v/>
      </c>
      <c r="F87" s="8" t="e">
        <f t="shared" si="0"/>
        <v>#N/A</v>
      </c>
      <c r="G87" s="1" t="e">
        <f t="shared" si="1"/>
        <v>#N/A</v>
      </c>
      <c r="H87" s="1" t="e">
        <f>IF(ISBLANK(C87),0,VLOOKUP(C87,LUTs!$A$6:$B$8,2))</f>
        <v>#N/A</v>
      </c>
      <c r="I87" s="1" t="e">
        <f>IF(ISBLANK(D87),0,VLOOKUP(D87,LUTs!$A$6:$B$8,2))</f>
        <v>#N/A</v>
      </c>
      <c r="J87" s="1" t="e">
        <f>IF(ISBLANK(E87),0,VLOOKUP(E87,LUTs!$A$6:$B$8,2))</f>
        <v>#N/A</v>
      </c>
    </row>
    <row r="88" spans="1:10" ht="12.75">
      <c r="A88" s="6" t="str">
        <f>IF(ISBLANK(Responses!A88), "", Responses!A88)</f>
        <v/>
      </c>
      <c r="B88" s="6" t="str">
        <f>IF(ISBLANK(Responses!B88), "", Responses!B88)</f>
        <v/>
      </c>
      <c r="C88" s="6" t="str">
        <f>IF(ISBLANK(Responses!AX88), "", Responses!AX88)</f>
        <v/>
      </c>
      <c r="D88" s="6" t="str">
        <f>IF(ISBLANK(Responses!AY88), "", Responses!AY88)</f>
        <v/>
      </c>
      <c r="E88" s="6" t="str">
        <f>IF(ISBLANK(Responses!AZ88), "", Responses!AZ88)</f>
        <v/>
      </c>
      <c r="F88" s="8" t="e">
        <f t="shared" si="0"/>
        <v>#N/A</v>
      </c>
      <c r="G88" s="1" t="e">
        <f t="shared" si="1"/>
        <v>#N/A</v>
      </c>
      <c r="H88" s="1" t="e">
        <f>IF(ISBLANK(C88),0,VLOOKUP(C88,LUTs!$A$6:$B$8,2))</f>
        <v>#N/A</v>
      </c>
      <c r="I88" s="1" t="e">
        <f>IF(ISBLANK(D88),0,VLOOKUP(D88,LUTs!$A$6:$B$8,2))</f>
        <v>#N/A</v>
      </c>
      <c r="J88" s="1" t="e">
        <f>IF(ISBLANK(E88),0,VLOOKUP(E88,LUTs!$A$6:$B$8,2))</f>
        <v>#N/A</v>
      </c>
    </row>
    <row r="89" spans="1:10" ht="12.75">
      <c r="A89" s="6" t="str">
        <f>IF(ISBLANK(Responses!A89), "", Responses!A89)</f>
        <v/>
      </c>
      <c r="B89" s="6" t="str">
        <f>IF(ISBLANK(Responses!B89), "", Responses!B89)</f>
        <v/>
      </c>
      <c r="C89" s="6" t="str">
        <f>IF(ISBLANK(Responses!AX89), "", Responses!AX89)</f>
        <v/>
      </c>
      <c r="D89" s="6" t="str">
        <f>IF(ISBLANK(Responses!AY89), "", Responses!AY89)</f>
        <v/>
      </c>
      <c r="E89" s="6" t="str">
        <f>IF(ISBLANK(Responses!AZ89), "", Responses!AZ89)</f>
        <v/>
      </c>
      <c r="F89" s="8" t="e">
        <f t="shared" si="0"/>
        <v>#N/A</v>
      </c>
      <c r="G89" s="1" t="e">
        <f t="shared" si="1"/>
        <v>#N/A</v>
      </c>
      <c r="H89" s="1" t="e">
        <f>IF(ISBLANK(C89),0,VLOOKUP(C89,LUTs!$A$6:$B$8,2))</f>
        <v>#N/A</v>
      </c>
      <c r="I89" s="1" t="e">
        <f>IF(ISBLANK(D89),0,VLOOKUP(D89,LUTs!$A$6:$B$8,2))</f>
        <v>#N/A</v>
      </c>
      <c r="J89" s="1" t="e">
        <f>IF(ISBLANK(E89),0,VLOOKUP(E89,LUTs!$A$6:$B$8,2))</f>
        <v>#N/A</v>
      </c>
    </row>
    <row r="90" spans="1:10" ht="12.75">
      <c r="A90" s="6" t="str">
        <f>IF(ISBLANK(Responses!A90), "", Responses!A90)</f>
        <v/>
      </c>
      <c r="B90" s="6" t="str">
        <f>IF(ISBLANK(Responses!B90), "", Responses!B90)</f>
        <v/>
      </c>
      <c r="C90" s="6" t="str">
        <f>IF(ISBLANK(Responses!AX90), "", Responses!AX90)</f>
        <v/>
      </c>
      <c r="D90" s="6" t="str">
        <f>IF(ISBLANK(Responses!AY90), "", Responses!AY90)</f>
        <v/>
      </c>
      <c r="E90" s="6" t="str">
        <f>IF(ISBLANK(Responses!AZ90), "", Responses!AZ90)</f>
        <v/>
      </c>
      <c r="F90" s="8" t="e">
        <f t="shared" si="0"/>
        <v>#N/A</v>
      </c>
      <c r="G90" s="1" t="e">
        <f t="shared" si="1"/>
        <v>#N/A</v>
      </c>
      <c r="H90" s="1" t="e">
        <f>IF(ISBLANK(C90),0,VLOOKUP(C90,LUTs!$A$6:$B$8,2))</f>
        <v>#N/A</v>
      </c>
      <c r="I90" s="1" t="e">
        <f>IF(ISBLANK(D90),0,VLOOKUP(D90,LUTs!$A$6:$B$8,2))</f>
        <v>#N/A</v>
      </c>
      <c r="J90" s="1" t="e">
        <f>IF(ISBLANK(E90),0,VLOOKUP(E90,LUTs!$A$6:$B$8,2))</f>
        <v>#N/A</v>
      </c>
    </row>
    <row r="91" spans="1:10" ht="12.75">
      <c r="A91" s="6" t="str">
        <f>IF(ISBLANK(Responses!A91), "", Responses!A91)</f>
        <v/>
      </c>
      <c r="B91" s="6" t="str">
        <f>IF(ISBLANK(Responses!B91), "", Responses!B91)</f>
        <v/>
      </c>
      <c r="C91" s="6" t="str">
        <f>IF(ISBLANK(Responses!AX91), "", Responses!AX91)</f>
        <v/>
      </c>
      <c r="D91" s="6" t="str">
        <f>IF(ISBLANK(Responses!AY91), "", Responses!AY91)</f>
        <v/>
      </c>
      <c r="E91" s="6" t="str">
        <f>IF(ISBLANK(Responses!AZ91), "", Responses!AZ91)</f>
        <v/>
      </c>
      <c r="F91" s="8" t="e">
        <f t="shared" si="0"/>
        <v>#N/A</v>
      </c>
      <c r="G91" s="1" t="e">
        <f t="shared" si="1"/>
        <v>#N/A</v>
      </c>
      <c r="H91" s="1" t="e">
        <f>IF(ISBLANK(C91),0,VLOOKUP(C91,LUTs!$A$6:$B$8,2))</f>
        <v>#N/A</v>
      </c>
      <c r="I91" s="1" t="e">
        <f>IF(ISBLANK(D91),0,VLOOKUP(D91,LUTs!$A$6:$B$8,2))</f>
        <v>#N/A</v>
      </c>
      <c r="J91" s="1" t="e">
        <f>IF(ISBLANK(E91),0,VLOOKUP(E91,LUTs!$A$6:$B$8,2))</f>
        <v>#N/A</v>
      </c>
    </row>
    <row r="92" spans="1:10" ht="12.75">
      <c r="A92" s="6" t="str">
        <f>IF(ISBLANK(Responses!A92), "", Responses!A92)</f>
        <v/>
      </c>
      <c r="B92" s="6" t="str">
        <f>IF(ISBLANK(Responses!B92), "", Responses!B92)</f>
        <v/>
      </c>
      <c r="C92" s="6" t="str">
        <f>IF(ISBLANK(Responses!AX92), "", Responses!AX92)</f>
        <v/>
      </c>
      <c r="D92" s="6" t="str">
        <f>IF(ISBLANK(Responses!AY92), "", Responses!AY92)</f>
        <v/>
      </c>
      <c r="E92" s="6" t="str">
        <f>IF(ISBLANK(Responses!AZ92), "", Responses!AZ92)</f>
        <v/>
      </c>
      <c r="F92" s="8" t="e">
        <f t="shared" si="0"/>
        <v>#N/A</v>
      </c>
      <c r="G92" s="1" t="e">
        <f t="shared" si="1"/>
        <v>#N/A</v>
      </c>
      <c r="H92" s="1" t="e">
        <f>IF(ISBLANK(C92),0,VLOOKUP(C92,LUTs!$A$6:$B$8,2))</f>
        <v>#N/A</v>
      </c>
      <c r="I92" s="1" t="e">
        <f>IF(ISBLANK(D92),0,VLOOKUP(D92,LUTs!$A$6:$B$8,2))</f>
        <v>#N/A</v>
      </c>
      <c r="J92" s="1" t="e">
        <f>IF(ISBLANK(E92),0,VLOOKUP(E92,LUTs!$A$6:$B$8,2))</f>
        <v>#N/A</v>
      </c>
    </row>
    <row r="93" spans="1:10" ht="12.75">
      <c r="A93" s="6" t="str">
        <f>IF(ISBLANK(Responses!A93), "", Responses!A93)</f>
        <v/>
      </c>
      <c r="B93" s="6" t="str">
        <f>IF(ISBLANK(Responses!B93), "", Responses!B93)</f>
        <v/>
      </c>
      <c r="C93" s="6" t="str">
        <f>IF(ISBLANK(Responses!AX93), "", Responses!AX93)</f>
        <v/>
      </c>
      <c r="D93" s="6" t="str">
        <f>IF(ISBLANK(Responses!AY93), "", Responses!AY93)</f>
        <v/>
      </c>
      <c r="E93" s="6" t="str">
        <f>IF(ISBLANK(Responses!AZ93), "", Responses!AZ93)</f>
        <v/>
      </c>
      <c r="F93" s="8" t="e">
        <f t="shared" si="0"/>
        <v>#N/A</v>
      </c>
      <c r="G93" s="1" t="e">
        <f t="shared" si="1"/>
        <v>#N/A</v>
      </c>
      <c r="H93" s="1" t="e">
        <f>IF(ISBLANK(C93),0,VLOOKUP(C93,LUTs!$A$6:$B$8,2))</f>
        <v>#N/A</v>
      </c>
      <c r="I93" s="1" t="e">
        <f>IF(ISBLANK(D93),0,VLOOKUP(D93,LUTs!$A$6:$B$8,2))</f>
        <v>#N/A</v>
      </c>
      <c r="J93" s="1" t="e">
        <f>IF(ISBLANK(E93),0,VLOOKUP(E93,LUTs!$A$6:$B$8,2))</f>
        <v>#N/A</v>
      </c>
    </row>
    <row r="94" spans="1:10" ht="12.75">
      <c r="A94" s="6" t="str">
        <f>IF(ISBLANK(Responses!A94), "", Responses!A94)</f>
        <v/>
      </c>
      <c r="B94" s="6" t="str">
        <f>IF(ISBLANK(Responses!B94), "", Responses!B94)</f>
        <v/>
      </c>
      <c r="C94" s="6" t="str">
        <f>IF(ISBLANK(Responses!AX94), "", Responses!AX94)</f>
        <v/>
      </c>
      <c r="D94" s="6" t="str">
        <f>IF(ISBLANK(Responses!AY94), "", Responses!AY94)</f>
        <v/>
      </c>
      <c r="E94" s="6" t="str">
        <f>IF(ISBLANK(Responses!AZ94), "", Responses!AZ94)</f>
        <v/>
      </c>
      <c r="F94" s="8" t="e">
        <f t="shared" si="0"/>
        <v>#N/A</v>
      </c>
      <c r="G94" s="1" t="e">
        <f t="shared" si="1"/>
        <v>#N/A</v>
      </c>
      <c r="H94" s="1" t="e">
        <f>IF(ISBLANK(C94),0,VLOOKUP(C94,LUTs!$A$6:$B$8,2))</f>
        <v>#N/A</v>
      </c>
      <c r="I94" s="1" t="e">
        <f>IF(ISBLANK(D94),0,VLOOKUP(D94,LUTs!$A$6:$B$8,2))</f>
        <v>#N/A</v>
      </c>
      <c r="J94" s="1" t="e">
        <f>IF(ISBLANK(E94),0,VLOOKUP(E94,LUTs!$A$6:$B$8,2))</f>
        <v>#N/A</v>
      </c>
    </row>
    <row r="95" spans="1:10" ht="12.75">
      <c r="A95" s="6" t="str">
        <f>IF(ISBLANK(Responses!A95), "", Responses!A95)</f>
        <v/>
      </c>
      <c r="B95" s="6" t="str">
        <f>IF(ISBLANK(Responses!B95), "", Responses!B95)</f>
        <v/>
      </c>
      <c r="C95" s="6" t="str">
        <f>IF(ISBLANK(Responses!AX95), "", Responses!AX95)</f>
        <v/>
      </c>
      <c r="D95" s="6" t="str">
        <f>IF(ISBLANK(Responses!AY95), "", Responses!AY95)</f>
        <v/>
      </c>
      <c r="E95" s="6" t="str">
        <f>IF(ISBLANK(Responses!AZ95), "", Responses!AZ95)</f>
        <v/>
      </c>
      <c r="F95" s="8" t="e">
        <f t="shared" si="0"/>
        <v>#N/A</v>
      </c>
      <c r="G95" s="1" t="e">
        <f t="shared" si="1"/>
        <v>#N/A</v>
      </c>
      <c r="H95" s="1" t="e">
        <f>IF(ISBLANK(C95),0,VLOOKUP(C95,LUTs!$A$6:$B$8,2))</f>
        <v>#N/A</v>
      </c>
      <c r="I95" s="1" t="e">
        <f>IF(ISBLANK(D95),0,VLOOKUP(D95,LUTs!$A$6:$B$8,2))</f>
        <v>#N/A</v>
      </c>
      <c r="J95" s="1" t="e">
        <f>IF(ISBLANK(E95),0,VLOOKUP(E95,LUTs!$A$6:$B$8,2))</f>
        <v>#N/A</v>
      </c>
    </row>
    <row r="96" spans="1:10" ht="12.75">
      <c r="A96" s="6" t="str">
        <f>IF(ISBLANK(Responses!A96), "", Responses!A96)</f>
        <v/>
      </c>
      <c r="B96" s="6" t="str">
        <f>IF(ISBLANK(Responses!B96), "", Responses!B96)</f>
        <v/>
      </c>
      <c r="C96" s="6" t="str">
        <f>IF(ISBLANK(Responses!AX96), "", Responses!AX96)</f>
        <v/>
      </c>
      <c r="D96" s="6" t="str">
        <f>IF(ISBLANK(Responses!AY96), "", Responses!AY96)</f>
        <v/>
      </c>
      <c r="E96" s="6" t="str">
        <f>IF(ISBLANK(Responses!AZ96), "", Responses!AZ96)</f>
        <v/>
      </c>
      <c r="F96" s="8" t="e">
        <f t="shared" si="0"/>
        <v>#N/A</v>
      </c>
      <c r="G96" s="1" t="e">
        <f t="shared" si="1"/>
        <v>#N/A</v>
      </c>
      <c r="H96" s="1" t="e">
        <f>IF(ISBLANK(C96),0,VLOOKUP(C96,LUTs!$A$6:$B$8,2))</f>
        <v>#N/A</v>
      </c>
      <c r="I96" s="1" t="e">
        <f>IF(ISBLANK(D96),0,VLOOKUP(D96,LUTs!$A$6:$B$8,2))</f>
        <v>#N/A</v>
      </c>
      <c r="J96" s="1" t="e">
        <f>IF(ISBLANK(E96),0,VLOOKUP(E96,LUTs!$A$6:$B$8,2))</f>
        <v>#N/A</v>
      </c>
    </row>
    <row r="97" spans="1:10" ht="12.75">
      <c r="A97" s="6" t="str">
        <f>IF(ISBLANK(Responses!A97), "", Responses!A97)</f>
        <v/>
      </c>
      <c r="B97" s="6" t="str">
        <f>IF(ISBLANK(Responses!B97), "", Responses!B97)</f>
        <v/>
      </c>
      <c r="C97" s="6" t="str">
        <f>IF(ISBLANK(Responses!AX97), "", Responses!AX97)</f>
        <v/>
      </c>
      <c r="D97" s="6" t="str">
        <f>IF(ISBLANK(Responses!AY97), "", Responses!AY97)</f>
        <v/>
      </c>
      <c r="E97" s="6" t="str">
        <f>IF(ISBLANK(Responses!AZ97), "", Responses!AZ97)</f>
        <v/>
      </c>
      <c r="F97" s="8" t="e">
        <f t="shared" si="0"/>
        <v>#N/A</v>
      </c>
      <c r="G97" s="1" t="e">
        <f t="shared" si="1"/>
        <v>#N/A</v>
      </c>
      <c r="H97" s="1" t="e">
        <f>IF(ISBLANK(C97),0,VLOOKUP(C97,LUTs!$A$6:$B$8,2))</f>
        <v>#N/A</v>
      </c>
      <c r="I97" s="1" t="e">
        <f>IF(ISBLANK(D97),0,VLOOKUP(D97,LUTs!$A$6:$B$8,2))</f>
        <v>#N/A</v>
      </c>
      <c r="J97" s="1" t="e">
        <f>IF(ISBLANK(E97),0,VLOOKUP(E97,LUTs!$A$6:$B$8,2))</f>
        <v>#N/A</v>
      </c>
    </row>
    <row r="98" spans="1:10" ht="12.75">
      <c r="A98" s="6" t="str">
        <f>IF(ISBLANK(Responses!A98), "", Responses!A98)</f>
        <v/>
      </c>
      <c r="B98" s="6" t="str">
        <f>IF(ISBLANK(Responses!B98), "", Responses!B98)</f>
        <v/>
      </c>
      <c r="C98" s="6" t="str">
        <f>IF(ISBLANK(Responses!AX98), "", Responses!AX98)</f>
        <v/>
      </c>
      <c r="D98" s="6" t="str">
        <f>IF(ISBLANK(Responses!AY98), "", Responses!AY98)</f>
        <v/>
      </c>
      <c r="E98" s="6" t="str">
        <f>IF(ISBLANK(Responses!AZ98), "", Responses!AZ98)</f>
        <v/>
      </c>
      <c r="F98" s="8" t="e">
        <f t="shared" si="0"/>
        <v>#N/A</v>
      </c>
      <c r="G98" s="1" t="e">
        <f t="shared" si="1"/>
        <v>#N/A</v>
      </c>
      <c r="H98" s="1" t="e">
        <f>IF(ISBLANK(C98),0,VLOOKUP(C98,LUTs!$A$6:$B$8,2))</f>
        <v>#N/A</v>
      </c>
      <c r="I98" s="1" t="e">
        <f>IF(ISBLANK(D98),0,VLOOKUP(D98,LUTs!$A$6:$B$8,2))</f>
        <v>#N/A</v>
      </c>
      <c r="J98" s="1" t="e">
        <f>IF(ISBLANK(E98),0,VLOOKUP(E98,LUTs!$A$6:$B$8,2))</f>
        <v>#N/A</v>
      </c>
    </row>
    <row r="99" spans="1:10" ht="12.75">
      <c r="A99" s="6" t="str">
        <f>IF(ISBLANK(Responses!A99), "", Responses!A99)</f>
        <v/>
      </c>
      <c r="B99" s="6" t="str">
        <f>IF(ISBLANK(Responses!B99), "", Responses!B99)</f>
        <v/>
      </c>
      <c r="C99" s="6" t="str">
        <f>IF(ISBLANK(Responses!AX99), "", Responses!AX99)</f>
        <v/>
      </c>
      <c r="D99" s="6" t="str">
        <f>IF(ISBLANK(Responses!AY99), "", Responses!AY99)</f>
        <v/>
      </c>
      <c r="E99" s="6" t="str">
        <f>IF(ISBLANK(Responses!AZ99), "", Responses!AZ99)</f>
        <v/>
      </c>
      <c r="F99" s="8" t="e">
        <f t="shared" si="0"/>
        <v>#N/A</v>
      </c>
      <c r="G99" s="1" t="e">
        <f t="shared" si="1"/>
        <v>#N/A</v>
      </c>
      <c r="H99" s="1" t="e">
        <f>IF(ISBLANK(C99),0,VLOOKUP(C99,LUTs!$A$6:$B$8,2))</f>
        <v>#N/A</v>
      </c>
      <c r="I99" s="1" t="e">
        <f>IF(ISBLANK(D99),0,VLOOKUP(D99,LUTs!$A$6:$B$8,2))</f>
        <v>#N/A</v>
      </c>
      <c r="J99" s="1" t="e">
        <f>IF(ISBLANK(E99),0,VLOOKUP(E99,LUTs!$A$6:$B$8,2))</f>
        <v>#N/A</v>
      </c>
    </row>
    <row r="100" spans="1:10" ht="12.75">
      <c r="A100" s="6" t="str">
        <f>IF(ISBLANK(Responses!A100), "", Responses!A100)</f>
        <v/>
      </c>
      <c r="B100" s="6" t="str">
        <f>IF(ISBLANK(Responses!B100), "", Responses!B100)</f>
        <v/>
      </c>
      <c r="C100" s="6" t="str">
        <f>IF(ISBLANK(Responses!AX100), "", Responses!AX100)</f>
        <v/>
      </c>
      <c r="D100" s="6" t="str">
        <f>IF(ISBLANK(Responses!AY100), "", Responses!AY100)</f>
        <v/>
      </c>
      <c r="E100" s="6" t="str">
        <f>IF(ISBLANK(Responses!AZ100), "", Responses!AZ100)</f>
        <v/>
      </c>
      <c r="F100" s="8" t="e">
        <f t="shared" si="0"/>
        <v>#N/A</v>
      </c>
      <c r="G100" s="1" t="e">
        <f t="shared" si="1"/>
        <v>#N/A</v>
      </c>
      <c r="H100" s="1" t="e">
        <f>IF(ISBLANK(C100),0,VLOOKUP(C100,LUTs!$A$6:$B$8,2))</f>
        <v>#N/A</v>
      </c>
      <c r="I100" s="1" t="e">
        <f>IF(ISBLANK(D100),0,VLOOKUP(D100,LUTs!$A$6:$B$8,2))</f>
        <v>#N/A</v>
      </c>
      <c r="J100" s="1" t="e">
        <f>IF(ISBLANK(E100),0,VLOOKUP(E100,LUTs!$A$6:$B$8,2))</f>
        <v>#N/A</v>
      </c>
    </row>
    <row r="101" spans="1:10" ht="12.75">
      <c r="A101" s="6" t="str">
        <f>IF(ISBLANK(Responses!A101), "", Responses!A101)</f>
        <v/>
      </c>
      <c r="B101" s="6" t="str">
        <f>IF(ISBLANK(Responses!B101), "", Responses!B101)</f>
        <v/>
      </c>
      <c r="C101" s="6" t="str">
        <f>IF(ISBLANK(Responses!AX101), "", Responses!AX101)</f>
        <v/>
      </c>
      <c r="D101" s="6" t="str">
        <f>IF(ISBLANK(Responses!AY101), "", Responses!AY101)</f>
        <v/>
      </c>
      <c r="E101" s="6" t="str">
        <f>IF(ISBLANK(Responses!AZ101), "", Responses!AZ101)</f>
        <v/>
      </c>
      <c r="F101" s="8" t="e">
        <f t="shared" si="0"/>
        <v>#N/A</v>
      </c>
      <c r="G101" s="1" t="e">
        <f t="shared" si="1"/>
        <v>#N/A</v>
      </c>
      <c r="H101" s="1" t="e">
        <f>IF(ISBLANK(C101),0,VLOOKUP(C101,LUTs!$A$6:$B$8,2))</f>
        <v>#N/A</v>
      </c>
      <c r="I101" s="1" t="e">
        <f>IF(ISBLANK(D101),0,VLOOKUP(D101,LUTs!$A$6:$B$8,2))</f>
        <v>#N/A</v>
      </c>
      <c r="J101" s="1" t="e">
        <f>IF(ISBLANK(E101),0,VLOOKUP(E101,LUTs!$A$6:$B$8,2))</f>
        <v>#N/A</v>
      </c>
    </row>
    <row r="102" spans="1:10" ht="12.75">
      <c r="A102" s="6" t="str">
        <f>IF(ISBLANK(Responses!A102), "", Responses!A102)</f>
        <v/>
      </c>
      <c r="B102" s="6" t="str">
        <f>IF(ISBLANK(Responses!B102), "", Responses!B102)</f>
        <v/>
      </c>
      <c r="C102" s="6" t="str">
        <f>IF(ISBLANK(Responses!AX102), "", Responses!AX102)</f>
        <v/>
      </c>
      <c r="D102" s="6" t="str">
        <f>IF(ISBLANK(Responses!AY102), "", Responses!AY102)</f>
        <v/>
      </c>
      <c r="E102" s="6" t="str">
        <f>IF(ISBLANK(Responses!AZ102), "", Responses!AZ102)</f>
        <v/>
      </c>
      <c r="F102" s="8" t="e">
        <f t="shared" si="0"/>
        <v>#N/A</v>
      </c>
      <c r="G102" s="1" t="e">
        <f t="shared" si="1"/>
        <v>#N/A</v>
      </c>
      <c r="H102" s="1" t="e">
        <f>IF(ISBLANK(C102),0,VLOOKUP(C102,LUTs!$A$6:$B$8,2))</f>
        <v>#N/A</v>
      </c>
      <c r="I102" s="1" t="e">
        <f>IF(ISBLANK(D102),0,VLOOKUP(D102,LUTs!$A$6:$B$8,2))</f>
        <v>#N/A</v>
      </c>
      <c r="J102" s="1" t="e">
        <f>IF(ISBLANK(E102),0,VLOOKUP(E102,LUTs!$A$6:$B$8,2))</f>
        <v>#N/A</v>
      </c>
    </row>
    <row r="103" spans="1:10" ht="12.75">
      <c r="A103" s="6" t="str">
        <f>IF(ISBLANK(Responses!A103), "", Responses!A103)</f>
        <v/>
      </c>
      <c r="B103" s="6" t="str">
        <f>IF(ISBLANK(Responses!B103), "", Responses!B103)</f>
        <v/>
      </c>
      <c r="C103" s="6" t="str">
        <f>IF(ISBLANK(Responses!AX103), "", Responses!AX103)</f>
        <v/>
      </c>
      <c r="D103" s="6" t="str">
        <f>IF(ISBLANK(Responses!AY103), "", Responses!AY103)</f>
        <v/>
      </c>
      <c r="E103" s="6" t="str">
        <f>IF(ISBLANK(Responses!AZ103), "", Responses!AZ103)</f>
        <v/>
      </c>
      <c r="F103" s="8" t="e">
        <f t="shared" si="0"/>
        <v>#N/A</v>
      </c>
      <c r="G103" s="1" t="e">
        <f t="shared" si="1"/>
        <v>#N/A</v>
      </c>
      <c r="H103" s="1" t="e">
        <f>IF(ISBLANK(C103),0,VLOOKUP(C103,LUTs!$A$6:$B$8,2))</f>
        <v>#N/A</v>
      </c>
      <c r="I103" s="1" t="e">
        <f>IF(ISBLANK(D103),0,VLOOKUP(D103,LUTs!$A$6:$B$8,2))</f>
        <v>#N/A</v>
      </c>
      <c r="J103" s="1" t="e">
        <f>IF(ISBLANK(E103),0,VLOOKUP(E103,LUTs!$A$6:$B$8,2))</f>
        <v>#N/A</v>
      </c>
    </row>
    <row r="104" spans="1:10" ht="12.75">
      <c r="A104" s="6" t="str">
        <f>IF(ISBLANK(Responses!A104), "", Responses!A104)</f>
        <v/>
      </c>
      <c r="B104" s="6" t="str">
        <f>IF(ISBLANK(Responses!B104), "", Responses!B104)</f>
        <v/>
      </c>
      <c r="C104" s="6" t="str">
        <f>IF(ISBLANK(Responses!AX104), "", Responses!AX104)</f>
        <v/>
      </c>
      <c r="D104" s="6" t="str">
        <f>IF(ISBLANK(Responses!AY104), "", Responses!AY104)</f>
        <v/>
      </c>
      <c r="E104" s="6" t="str">
        <f>IF(ISBLANK(Responses!AZ104), "", Responses!AZ104)</f>
        <v/>
      </c>
      <c r="F104" s="8" t="e">
        <f t="shared" si="0"/>
        <v>#N/A</v>
      </c>
      <c r="G104" s="1" t="e">
        <f t="shared" si="1"/>
        <v>#N/A</v>
      </c>
      <c r="H104" s="1" t="e">
        <f>IF(ISBLANK(C104),0,VLOOKUP(C104,LUTs!$A$6:$B$8,2))</f>
        <v>#N/A</v>
      </c>
      <c r="I104" s="1" t="e">
        <f>IF(ISBLANK(D104),0,VLOOKUP(D104,LUTs!$A$6:$B$8,2))</f>
        <v>#N/A</v>
      </c>
      <c r="J104" s="1" t="e">
        <f>IF(ISBLANK(E104),0,VLOOKUP(E104,LUTs!$A$6:$B$8,2))</f>
        <v>#N/A</v>
      </c>
    </row>
    <row r="105" spans="1:10" ht="12.75">
      <c r="A105" s="6" t="str">
        <f>IF(ISBLANK(Responses!A105), "", Responses!A105)</f>
        <v/>
      </c>
      <c r="B105" s="6" t="str">
        <f>IF(ISBLANK(Responses!B105), "", Responses!B105)</f>
        <v/>
      </c>
      <c r="C105" s="6" t="str">
        <f>IF(ISBLANK(Responses!AX105), "", Responses!AX105)</f>
        <v/>
      </c>
      <c r="D105" s="6" t="str">
        <f>IF(ISBLANK(Responses!AY105), "", Responses!AY105)</f>
        <v/>
      </c>
      <c r="E105" s="6" t="str">
        <f>IF(ISBLANK(Responses!AZ105), "", Responses!AZ105)</f>
        <v/>
      </c>
      <c r="F105" s="8" t="e">
        <f t="shared" si="0"/>
        <v>#N/A</v>
      </c>
      <c r="G105" s="1" t="e">
        <f t="shared" si="1"/>
        <v>#N/A</v>
      </c>
      <c r="H105" s="1" t="e">
        <f>IF(ISBLANK(C105),0,VLOOKUP(C105,LUTs!$A$6:$B$8,2))</f>
        <v>#N/A</v>
      </c>
      <c r="I105" s="1" t="e">
        <f>IF(ISBLANK(D105),0,VLOOKUP(D105,LUTs!$A$6:$B$8,2))</f>
        <v>#N/A</v>
      </c>
      <c r="J105" s="1" t="e">
        <f>IF(ISBLANK(E105),0,VLOOKUP(E105,LUTs!$A$6:$B$8,2))</f>
        <v>#N/A</v>
      </c>
    </row>
    <row r="106" spans="1:10" ht="12.75">
      <c r="A106" s="6" t="str">
        <f>IF(ISBLANK(Responses!A106), "", Responses!A106)</f>
        <v/>
      </c>
      <c r="B106" s="6" t="str">
        <f>IF(ISBLANK(Responses!B106), "", Responses!B106)</f>
        <v/>
      </c>
      <c r="C106" s="6" t="str">
        <f>IF(ISBLANK(Responses!AX106), "", Responses!AX106)</f>
        <v/>
      </c>
      <c r="D106" s="6" t="str">
        <f>IF(ISBLANK(Responses!AY106), "", Responses!AY106)</f>
        <v/>
      </c>
      <c r="E106" s="6" t="str">
        <f>IF(ISBLANK(Responses!AZ106), "", Responses!AZ106)</f>
        <v/>
      </c>
      <c r="F106" s="8" t="e">
        <f t="shared" si="0"/>
        <v>#N/A</v>
      </c>
      <c r="G106" s="1" t="e">
        <f t="shared" si="1"/>
        <v>#N/A</v>
      </c>
      <c r="H106" s="1" t="e">
        <f>IF(ISBLANK(C106),0,VLOOKUP(C106,LUTs!$A$6:$B$8,2))</f>
        <v>#N/A</v>
      </c>
      <c r="I106" s="1" t="e">
        <f>IF(ISBLANK(D106),0,VLOOKUP(D106,LUTs!$A$6:$B$8,2))</f>
        <v>#N/A</v>
      </c>
      <c r="J106" s="1" t="e">
        <f>IF(ISBLANK(E106),0,VLOOKUP(E106,LUTs!$A$6:$B$8,2))</f>
        <v>#N/A</v>
      </c>
    </row>
    <row r="107" spans="1:10" ht="12.75">
      <c r="A107" s="6" t="str">
        <f>IF(ISBLANK(Responses!A107), "", Responses!A107)</f>
        <v/>
      </c>
      <c r="B107" s="6" t="str">
        <f>IF(ISBLANK(Responses!B107), "", Responses!B107)</f>
        <v/>
      </c>
      <c r="C107" s="6" t="str">
        <f>IF(ISBLANK(Responses!AX107), "", Responses!AX107)</f>
        <v/>
      </c>
      <c r="D107" s="6" t="str">
        <f>IF(ISBLANK(Responses!AY107), "", Responses!AY107)</f>
        <v/>
      </c>
      <c r="E107" s="6" t="str">
        <f>IF(ISBLANK(Responses!AZ107), "", Responses!AZ107)</f>
        <v/>
      </c>
      <c r="F107" s="8" t="e">
        <f t="shared" si="0"/>
        <v>#N/A</v>
      </c>
      <c r="G107" s="1" t="e">
        <f t="shared" si="1"/>
        <v>#N/A</v>
      </c>
      <c r="H107" s="1" t="e">
        <f>IF(ISBLANK(C107),0,VLOOKUP(C107,LUTs!$A$6:$B$8,2))</f>
        <v>#N/A</v>
      </c>
      <c r="I107" s="1" t="e">
        <f>IF(ISBLANK(D107),0,VLOOKUP(D107,LUTs!$A$6:$B$8,2))</f>
        <v>#N/A</v>
      </c>
      <c r="J107" s="1" t="e">
        <f>IF(ISBLANK(E107),0,VLOOKUP(E107,LUTs!$A$6:$B$8,2))</f>
        <v>#N/A</v>
      </c>
    </row>
    <row r="108" spans="1:10" ht="12.75">
      <c r="A108" s="6" t="str">
        <f>IF(ISBLANK(Responses!A108), "", Responses!A108)</f>
        <v/>
      </c>
      <c r="B108" s="6" t="str">
        <f>IF(ISBLANK(Responses!B108), "", Responses!B108)</f>
        <v/>
      </c>
      <c r="C108" s="6" t="str">
        <f>IF(ISBLANK(Responses!AX108), "", Responses!AX108)</f>
        <v/>
      </c>
      <c r="D108" s="6" t="str">
        <f>IF(ISBLANK(Responses!AY108), "", Responses!AY108)</f>
        <v/>
      </c>
      <c r="E108" s="6" t="str">
        <f>IF(ISBLANK(Responses!AZ108), "", Responses!AZ108)</f>
        <v/>
      </c>
      <c r="F108" s="8" t="e">
        <f t="shared" si="0"/>
        <v>#N/A</v>
      </c>
      <c r="G108" s="1" t="e">
        <f t="shared" si="1"/>
        <v>#N/A</v>
      </c>
      <c r="H108" s="1" t="e">
        <f>IF(ISBLANK(C108),0,VLOOKUP(C108,LUTs!$A$6:$B$8,2))</f>
        <v>#N/A</v>
      </c>
      <c r="I108" s="1" t="e">
        <f>IF(ISBLANK(D108),0,VLOOKUP(D108,LUTs!$A$6:$B$8,2))</f>
        <v>#N/A</v>
      </c>
      <c r="J108" s="1" t="e">
        <f>IF(ISBLANK(E108),0,VLOOKUP(E108,LUTs!$A$6:$B$8,2))</f>
        <v>#N/A</v>
      </c>
    </row>
    <row r="109" spans="1:10" ht="12.75">
      <c r="A109" s="6" t="str">
        <f>IF(ISBLANK(Responses!A109), "", Responses!A109)</f>
        <v/>
      </c>
      <c r="B109" s="6" t="str">
        <f>IF(ISBLANK(Responses!B109), "", Responses!B109)</f>
        <v/>
      </c>
      <c r="C109" s="6" t="str">
        <f>IF(ISBLANK(Responses!AX109), "", Responses!AX109)</f>
        <v/>
      </c>
      <c r="D109" s="6" t="str">
        <f>IF(ISBLANK(Responses!AY109), "", Responses!AY109)</f>
        <v/>
      </c>
      <c r="E109" s="6" t="str">
        <f>IF(ISBLANK(Responses!AZ109), "", Responses!AZ109)</f>
        <v/>
      </c>
      <c r="F109" s="8" t="e">
        <f t="shared" si="0"/>
        <v>#N/A</v>
      </c>
      <c r="G109" s="1" t="e">
        <f t="shared" si="1"/>
        <v>#N/A</v>
      </c>
      <c r="H109" s="1" t="e">
        <f>IF(ISBLANK(C109),0,VLOOKUP(C109,LUTs!$A$6:$B$8,2))</f>
        <v>#N/A</v>
      </c>
      <c r="I109" s="1" t="e">
        <f>IF(ISBLANK(D109),0,VLOOKUP(D109,LUTs!$A$6:$B$8,2))</f>
        <v>#N/A</v>
      </c>
      <c r="J109" s="1" t="e">
        <f>IF(ISBLANK(E109),0,VLOOKUP(E109,LUTs!$A$6:$B$8,2))</f>
        <v>#N/A</v>
      </c>
    </row>
    <row r="110" spans="1:10" ht="12.75">
      <c r="A110" s="6" t="str">
        <f>IF(ISBLANK(Responses!A110), "", Responses!A110)</f>
        <v/>
      </c>
      <c r="B110" s="6" t="str">
        <f>IF(ISBLANK(Responses!B110), "", Responses!B110)</f>
        <v/>
      </c>
      <c r="C110" s="6" t="str">
        <f>IF(ISBLANK(Responses!AX110), "", Responses!AX110)</f>
        <v/>
      </c>
      <c r="D110" s="6" t="str">
        <f>IF(ISBLANK(Responses!AY110), "", Responses!AY110)</f>
        <v/>
      </c>
      <c r="E110" s="6" t="str">
        <f>IF(ISBLANK(Responses!AZ110), "", Responses!AZ110)</f>
        <v/>
      </c>
    </row>
    <row r="111" spans="1:10" ht="12.75">
      <c r="A111" s="6" t="str">
        <f>IF(ISBLANK(Responses!A111), "", Responses!A111)</f>
        <v/>
      </c>
      <c r="B111" s="6" t="str">
        <f>IF(ISBLANK(Responses!B111), "", Responses!B111)</f>
        <v/>
      </c>
      <c r="C111" s="6" t="str">
        <f>IF(ISBLANK(Responses!AX111), "", Responses!AX111)</f>
        <v/>
      </c>
      <c r="D111" s="6" t="str">
        <f>IF(ISBLANK(Responses!AY111), "", Responses!AY111)</f>
        <v/>
      </c>
      <c r="E111" s="6" t="str">
        <f>IF(ISBLANK(Responses!AZ111), "", Responses!AZ111)</f>
        <v/>
      </c>
    </row>
    <row r="112" spans="1:10" ht="12.75">
      <c r="A112" s="6" t="str">
        <f>IF(ISBLANK(Responses!A112), "", Responses!A112)</f>
        <v/>
      </c>
      <c r="B112" s="6" t="str">
        <f>IF(ISBLANK(Responses!B112), "", Responses!B112)</f>
        <v/>
      </c>
      <c r="C112" s="6" t="str">
        <f>IF(ISBLANK(Responses!AX112), "", Responses!AX112)</f>
        <v/>
      </c>
      <c r="D112" s="6" t="str">
        <f>IF(ISBLANK(Responses!AY112), "", Responses!AY112)</f>
        <v/>
      </c>
      <c r="E112" s="6" t="str">
        <f>IF(ISBLANK(Responses!AZ112), "", Responses!AZ112)</f>
        <v/>
      </c>
    </row>
    <row r="113" spans="1:5" ht="12.75">
      <c r="A113" s="6" t="str">
        <f>IF(ISBLANK(Responses!A113), "", Responses!A113)</f>
        <v/>
      </c>
      <c r="B113" s="6" t="str">
        <f>IF(ISBLANK(Responses!B113), "", Responses!B113)</f>
        <v/>
      </c>
      <c r="C113" s="6" t="str">
        <f>IF(ISBLANK(Responses!AX113), "", Responses!AX113)</f>
        <v/>
      </c>
      <c r="D113" s="6" t="str">
        <f>IF(ISBLANK(Responses!AY113), "", Responses!AY113)</f>
        <v/>
      </c>
      <c r="E113" s="6" t="str">
        <f>IF(ISBLANK(Responses!AZ113), "", Responses!AZ113)</f>
        <v/>
      </c>
    </row>
    <row r="114" spans="1:5" ht="12.75">
      <c r="A114" s="6" t="str">
        <f>IF(ISBLANK(Responses!A114), "", Responses!A114)</f>
        <v/>
      </c>
      <c r="B114" s="6" t="str">
        <f>IF(ISBLANK(Responses!B114), "", Responses!B114)</f>
        <v/>
      </c>
      <c r="C114" s="6" t="str">
        <f>IF(ISBLANK(Responses!AX114), "", Responses!AX114)</f>
        <v/>
      </c>
      <c r="D114" s="6" t="str">
        <f>IF(ISBLANK(Responses!AY114), "", Responses!AY114)</f>
        <v/>
      </c>
      <c r="E114" s="6" t="str">
        <f>IF(ISBLANK(Responses!AZ114), "", Responses!AZ114)</f>
        <v/>
      </c>
    </row>
    <row r="115" spans="1:5" ht="12.75">
      <c r="A115" s="6" t="str">
        <f>IF(ISBLANK(Responses!A115), "", Responses!A115)</f>
        <v/>
      </c>
      <c r="B115" s="6" t="str">
        <f>IF(ISBLANK(Responses!B115), "", Responses!B115)</f>
        <v/>
      </c>
      <c r="C115" s="6" t="str">
        <f>IF(ISBLANK(Responses!AX115), "", Responses!AX115)</f>
        <v/>
      </c>
      <c r="D115" s="6" t="str">
        <f>IF(ISBLANK(Responses!AY115), "", Responses!AY115)</f>
        <v/>
      </c>
      <c r="E115" s="6" t="str">
        <f>IF(ISBLANK(Responses!AZ115), "", Responses!AZ115)</f>
        <v/>
      </c>
    </row>
    <row r="116" spans="1:5" ht="12.75">
      <c r="A116" s="6" t="str">
        <f>IF(ISBLANK(Responses!A116), "", Responses!A116)</f>
        <v/>
      </c>
      <c r="B116" s="6" t="str">
        <f>IF(ISBLANK(Responses!B116), "", Responses!B116)</f>
        <v/>
      </c>
      <c r="C116" s="6" t="str">
        <f>IF(ISBLANK(Responses!AX116), "", Responses!AX116)</f>
        <v/>
      </c>
      <c r="D116" s="6" t="str">
        <f>IF(ISBLANK(Responses!AY116), "", Responses!AY116)</f>
        <v/>
      </c>
      <c r="E116" s="6" t="str">
        <f>IF(ISBLANK(Responses!AZ116), "", Responses!AZ116)</f>
        <v/>
      </c>
    </row>
    <row r="117" spans="1:5" ht="12.75">
      <c r="A117" s="6" t="str">
        <f>IF(ISBLANK(Responses!A117), "", Responses!A117)</f>
        <v/>
      </c>
      <c r="B117" s="6" t="str">
        <f>IF(ISBLANK(Responses!B117), "", Responses!B117)</f>
        <v/>
      </c>
      <c r="C117" s="6" t="str">
        <f>IF(ISBLANK(Responses!AX117), "", Responses!AX117)</f>
        <v/>
      </c>
      <c r="D117" s="6" t="str">
        <f>IF(ISBLANK(Responses!AY117), "", Responses!AY117)</f>
        <v/>
      </c>
      <c r="E117" s="6" t="str">
        <f>IF(ISBLANK(Responses!AZ117), "", Responses!AZ117)</f>
        <v/>
      </c>
    </row>
    <row r="118" spans="1:5" ht="12.75">
      <c r="A118" s="6" t="str">
        <f>IF(ISBLANK(Responses!A118), "", Responses!A118)</f>
        <v/>
      </c>
      <c r="B118" s="6" t="str">
        <f>IF(ISBLANK(Responses!B118), "", Responses!B118)</f>
        <v/>
      </c>
      <c r="C118" s="6" t="str">
        <f>IF(ISBLANK(Responses!AX118), "", Responses!AX118)</f>
        <v/>
      </c>
      <c r="D118" s="6" t="str">
        <f>IF(ISBLANK(Responses!AY118), "", Responses!AY118)</f>
        <v/>
      </c>
      <c r="E118" s="6" t="str">
        <f>IF(ISBLANK(Responses!AZ118), "", Responses!AZ118)</f>
        <v/>
      </c>
    </row>
  </sheetData>
  <conditionalFormatting sqref="F2:F109">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outlinePr summaryBelow="0" summaryRight="0"/>
  </sheetPr>
  <dimension ref="A1:P118"/>
  <sheetViews>
    <sheetView workbookViewId="0">
      <selection sqref="A1:B1"/>
    </sheetView>
  </sheetViews>
  <sheetFormatPr defaultColWidth="14.46484375" defaultRowHeight="15.75" customHeight="1"/>
  <sheetData>
    <row r="1" spans="1:16" ht="15.75" customHeight="1">
      <c r="A1" s="6" t="str">
        <f>IF(ISBLANK(Responses!A1), "", Responses!A1)</f>
        <v>Timestamp</v>
      </c>
      <c r="B1" s="6" t="str">
        <f>IF(ISBLANK(Responses!B1), "", Responses!B1)</f>
        <v>Sport Organization Name</v>
      </c>
      <c r="C1" s="6" t="str">
        <f>IF(ISBLANK(Responses!BA1), "", Responses!BA1)</f>
        <v>Is there a risk mitigation communication strategy in regard to COVID-19?</v>
      </c>
      <c r="D1" s="6" t="str">
        <f>IF(ISBLANK(Responses!BB1), "", Responses!BB1)</f>
        <v>Is there a designated person(s) to lead media activities and tasked with managing all external communications with national and international government officials, the general public, and the media?</v>
      </c>
      <c r="E1" s="6" t="str">
        <f>IF(ISBLANK(Responses!BC1), "", Responses!BC1)</f>
        <v>Is there a process for monitoring of national and international media and social media established for rumours to be able to counter them early?</v>
      </c>
      <c r="F1" s="6" t="str">
        <f>IF(ISBLANK(Responses!BD1), "", Responses!BD1)</f>
        <v>If there is a process to limit misinformation, please explain what protocols are in place for counter-messaging.</v>
      </c>
      <c r="G1" s="6" t="str">
        <f>IF(ISBLANK(Responses!BE1), "", Responses!BE1)</f>
        <v xml:space="preserve">Has coordination been set up with major official media channels and social media sites so that messaging can be coordinated with, and assisted by, the platforms to provide targeted messaging if needed (including messaging to counter fake news and rumours, and proactive messaging about the status of the team training, including changes)? </v>
      </c>
      <c r="H1" s="2" t="s">
        <v>157</v>
      </c>
      <c r="I1" s="2" t="s">
        <v>158</v>
      </c>
      <c r="J1" s="2">
        <v>3</v>
      </c>
      <c r="K1" s="2">
        <v>2</v>
      </c>
      <c r="L1" s="2">
        <v>2</v>
      </c>
      <c r="M1" s="2" t="s">
        <v>159</v>
      </c>
      <c r="N1" s="2">
        <v>2</v>
      </c>
      <c r="P1" s="2" t="s">
        <v>160</v>
      </c>
    </row>
    <row r="2" spans="1:16" ht="15.75" customHeight="1">
      <c r="A2" s="6" t="str">
        <f>IF(ISBLANK(Responses!A2), "", Responses!A2)</f>
        <v/>
      </c>
      <c r="B2" s="6" t="str">
        <f>IF(ISBLANK(Responses!B2), "", Responses!B2)</f>
        <v/>
      </c>
      <c r="C2" s="6" t="str">
        <f>IF(ISBLANK(Responses!BA2), "", Responses!BA2)</f>
        <v/>
      </c>
      <c r="D2" s="6" t="str">
        <f>IF(ISBLANK(Responses!BB2), "", Responses!BB2)</f>
        <v/>
      </c>
      <c r="E2" s="6" t="str">
        <f>IF(ISBLANK(Responses!BC2), "", Responses!BC2)</f>
        <v/>
      </c>
      <c r="F2" s="6" t="str">
        <f>IF(ISBLANK(Responses!BD2), "", Responses!BD2)</f>
        <v/>
      </c>
      <c r="G2" s="6" t="str">
        <f>IF(ISBLANK(Responses!BE2), "", Responses!BE2)</f>
        <v/>
      </c>
      <c r="H2" s="8" t="e">
        <f t="shared" ref="H2:H109" si="0">I2/(2*SUM(J$1:N$1))</f>
        <v>#N/A</v>
      </c>
      <c r="I2" s="1" t="e">
        <f t="shared" ref="I2:I109" si="1">SUM(J2*J$1,K2*K$1,L2*L$1,N2*N$1)</f>
        <v>#N/A</v>
      </c>
      <c r="J2" s="1" t="e">
        <f>IF(ISBLANK(C2),0,VLOOKUP(C2,LUTs!$A$6:$B$8,2))</f>
        <v>#N/A</v>
      </c>
      <c r="K2" s="1" t="e">
        <f>IF(ISBLANK(D2),0,VLOOKUP(D2,LUTs!$A$6:$B$8,2))</f>
        <v>#N/A</v>
      </c>
      <c r="L2" s="1" t="e">
        <f>IF(ISBLANK(E2),0,VLOOKUP(E2,LUTs!$A$6:$B$8,2))</f>
        <v>#N/A</v>
      </c>
      <c r="M2" s="1" t="str">
        <f>IF(ISBLANK(F2),0,IF(ISERROR(VLOOKUP(F2,LUTs!$A$6:$B$8,2)),F2,VLOOKUP(F2,LUTs!$A$6:$B$8,2)))</f>
        <v/>
      </c>
      <c r="N2" s="1" t="e">
        <f>IF(ISBLANK(G2),0,VLOOKUP(G2,LUTs!$A$6:$B$8,2))</f>
        <v>#N/A</v>
      </c>
      <c r="P2" s="1">
        <f>SUM(J1:N1)*2</f>
        <v>18</v>
      </c>
    </row>
    <row r="3" spans="1:16" ht="15.75" customHeight="1">
      <c r="A3" s="6" t="str">
        <f>IF(ISBLANK(Responses!A3), "", Responses!A3)</f>
        <v/>
      </c>
      <c r="B3" s="6" t="str">
        <f>IF(ISBLANK(Responses!B3), "", Responses!B3)</f>
        <v/>
      </c>
      <c r="C3" s="6" t="str">
        <f>IF(ISBLANK(Responses!BA3), "", Responses!BA3)</f>
        <v/>
      </c>
      <c r="D3" s="6" t="str">
        <f>IF(ISBLANK(Responses!BB3), "", Responses!BB3)</f>
        <v/>
      </c>
      <c r="E3" s="6" t="str">
        <f>IF(ISBLANK(Responses!BC3), "", Responses!BC3)</f>
        <v/>
      </c>
      <c r="F3" s="6" t="str">
        <f>IF(ISBLANK(Responses!BD3), "", Responses!BD3)</f>
        <v/>
      </c>
      <c r="G3" s="6" t="str">
        <f>IF(ISBLANK(Responses!BE3), "", Responses!BE3)</f>
        <v/>
      </c>
      <c r="H3" s="8" t="e">
        <f t="shared" si="0"/>
        <v>#N/A</v>
      </c>
      <c r="I3" s="1" t="e">
        <f t="shared" si="1"/>
        <v>#N/A</v>
      </c>
      <c r="J3" s="1" t="e">
        <f>IF(ISBLANK(C3),0,VLOOKUP(C3,LUTs!$A$6:$B$8,2))</f>
        <v>#N/A</v>
      </c>
      <c r="K3" s="1" t="e">
        <f>IF(ISBLANK(D3),0,VLOOKUP(D3,LUTs!$A$6:$B$8,2))</f>
        <v>#N/A</v>
      </c>
      <c r="L3" s="1" t="e">
        <f>IF(ISBLANK(E3),0,VLOOKUP(E3,LUTs!$A$6:$B$8,2))</f>
        <v>#N/A</v>
      </c>
      <c r="M3" s="1" t="str">
        <f>IF(ISBLANK(F3),0,IF(ISERROR(VLOOKUP(F3,LUTs!$A$6:$B$8,2)),F3,VLOOKUP(F3,LUTs!$A$6:$B$8,2)))</f>
        <v/>
      </c>
      <c r="N3" s="1" t="e">
        <f>IF(ISBLANK(G3),0,VLOOKUP(G3,LUTs!$A$6:$B$8,2))</f>
        <v>#N/A</v>
      </c>
    </row>
    <row r="4" spans="1:16" ht="15.75" customHeight="1">
      <c r="A4" s="6" t="str">
        <f>IF(ISBLANK(Responses!A4), "", Responses!A4)</f>
        <v/>
      </c>
      <c r="B4" s="6" t="str">
        <f>IF(ISBLANK(Responses!B4), "", Responses!B4)</f>
        <v/>
      </c>
      <c r="C4" s="6" t="str">
        <f>IF(ISBLANK(Responses!BA4), "", Responses!BA4)</f>
        <v/>
      </c>
      <c r="D4" s="6" t="str">
        <f>IF(ISBLANK(Responses!BB4), "", Responses!BB4)</f>
        <v/>
      </c>
      <c r="E4" s="6" t="str">
        <f>IF(ISBLANK(Responses!BC4), "", Responses!BC4)</f>
        <v/>
      </c>
      <c r="F4" s="6" t="str">
        <f>IF(ISBLANK(Responses!BD4), "", Responses!BD4)</f>
        <v/>
      </c>
      <c r="G4" s="6" t="str">
        <f>IF(ISBLANK(Responses!BE4), "", Responses!BE4)</f>
        <v/>
      </c>
      <c r="H4" s="8" t="e">
        <f t="shared" si="0"/>
        <v>#N/A</v>
      </c>
      <c r="I4" s="1" t="e">
        <f t="shared" si="1"/>
        <v>#N/A</v>
      </c>
      <c r="J4" s="1" t="e">
        <f>IF(ISBLANK(C4),0,VLOOKUP(C4,LUTs!$A$6:$B$8,2))</f>
        <v>#N/A</v>
      </c>
      <c r="K4" s="1" t="e">
        <f>IF(ISBLANK(D4),0,VLOOKUP(D4,LUTs!$A$6:$B$8,2))</f>
        <v>#N/A</v>
      </c>
      <c r="L4" s="1" t="e">
        <f>IF(ISBLANK(E4),0,VLOOKUP(E4,LUTs!$A$6:$B$8,2))</f>
        <v>#N/A</v>
      </c>
      <c r="M4" s="1" t="str">
        <f>IF(ISBLANK(F4),0,IF(ISERROR(VLOOKUP(F4,LUTs!$A$6:$B$8,2)),F4,VLOOKUP(F4,LUTs!$A$6:$B$8,2)))</f>
        <v/>
      </c>
      <c r="N4" s="1" t="e">
        <f>IF(ISBLANK(G4),0,VLOOKUP(G4,LUTs!$A$6:$B$8,2))</f>
        <v>#N/A</v>
      </c>
      <c r="P4" s="1" t="b">
        <f>ISERROR(VLOOKUP(F9,LUTs!A6:B8,2))</f>
        <v>1</v>
      </c>
    </row>
    <row r="5" spans="1:16" ht="15.75" customHeight="1">
      <c r="A5" s="6" t="str">
        <f>IF(ISBLANK(Responses!A5), "", Responses!A5)</f>
        <v/>
      </c>
      <c r="B5" s="6" t="str">
        <f>IF(ISBLANK(Responses!B5), "", Responses!B5)</f>
        <v/>
      </c>
      <c r="C5" s="6" t="str">
        <f>IF(ISBLANK(Responses!BA5), "", Responses!BA5)</f>
        <v/>
      </c>
      <c r="D5" s="6" t="str">
        <f>IF(ISBLANK(Responses!BB5), "", Responses!BB5)</f>
        <v/>
      </c>
      <c r="E5" s="6" t="str">
        <f>IF(ISBLANK(Responses!BC5), "", Responses!BC5)</f>
        <v/>
      </c>
      <c r="F5" s="6" t="str">
        <f>IF(ISBLANK(Responses!BD5), "", Responses!BD5)</f>
        <v/>
      </c>
      <c r="G5" s="6" t="str">
        <f>IF(ISBLANK(Responses!BE5), "", Responses!BE5)</f>
        <v/>
      </c>
      <c r="H5" s="8" t="e">
        <f t="shared" si="0"/>
        <v>#N/A</v>
      </c>
      <c r="I5" s="1" t="e">
        <f t="shared" si="1"/>
        <v>#N/A</v>
      </c>
      <c r="J5" s="1" t="e">
        <f>IF(ISBLANK(C5),0,VLOOKUP(C5,LUTs!$A$6:$B$8,2))</f>
        <v>#N/A</v>
      </c>
      <c r="K5" s="1" t="e">
        <f>IF(ISBLANK(D5),0,VLOOKUP(D5,LUTs!$A$6:$B$8,2))</f>
        <v>#N/A</v>
      </c>
      <c r="L5" s="1" t="e">
        <f>IF(ISBLANK(E5),0,VLOOKUP(E5,LUTs!$A$6:$B$8,2))</f>
        <v>#N/A</v>
      </c>
      <c r="M5" s="1" t="str">
        <f>IF(ISBLANK(F5),0,IF(ISERROR(VLOOKUP(F5,LUTs!$A$6:$B$8,2)),F5,VLOOKUP(F5,LUTs!$A$6:$B$8,2)))</f>
        <v/>
      </c>
      <c r="N5" s="1" t="e">
        <f>IF(ISBLANK(G5),0,VLOOKUP(G5,LUTs!$A$6:$B$8,2))</f>
        <v>#N/A</v>
      </c>
      <c r="P5" s="1" t="str">
        <f>IF(ISBLANK(F9),0,IF(ISERROR(VLOOKUP(F9,LUTs!$A$6:$B$8,2)),F9,VLOOKUP(F9,LUTs!$A$6:$B$8,2)))</f>
        <v/>
      </c>
    </row>
    <row r="6" spans="1:16" ht="15.75" customHeight="1">
      <c r="A6" s="6" t="str">
        <f>IF(ISBLANK(Responses!A6), "", Responses!A6)</f>
        <v/>
      </c>
      <c r="B6" s="6" t="str">
        <f>IF(ISBLANK(Responses!B6), "", Responses!B6)</f>
        <v/>
      </c>
      <c r="C6" s="6" t="str">
        <f>IF(ISBLANK(Responses!BA6), "", Responses!BA6)</f>
        <v/>
      </c>
      <c r="D6" s="6" t="str">
        <f>IF(ISBLANK(Responses!BB6), "", Responses!BB6)</f>
        <v/>
      </c>
      <c r="E6" s="6" t="str">
        <f>IF(ISBLANK(Responses!BC6), "", Responses!BC6)</f>
        <v/>
      </c>
      <c r="F6" s="6" t="str">
        <f>IF(ISBLANK(Responses!BD6), "", Responses!BD6)</f>
        <v/>
      </c>
      <c r="G6" s="6" t="str">
        <f>IF(ISBLANK(Responses!BE6), "", Responses!BE6)</f>
        <v/>
      </c>
      <c r="H6" s="8" t="e">
        <f t="shared" si="0"/>
        <v>#N/A</v>
      </c>
      <c r="I6" s="1" t="e">
        <f t="shared" si="1"/>
        <v>#N/A</v>
      </c>
      <c r="J6" s="1" t="e">
        <f>IF(ISBLANK(C6),0,VLOOKUP(C6,LUTs!$A$6:$B$8,2))</f>
        <v>#N/A</v>
      </c>
      <c r="K6" s="1" t="e">
        <f>IF(ISBLANK(D6),0,VLOOKUP(D6,LUTs!$A$6:$B$8,2))</f>
        <v>#N/A</v>
      </c>
      <c r="L6" s="1" t="e">
        <f>IF(ISBLANK(E6),0,VLOOKUP(E6,LUTs!$A$6:$B$8,2))</f>
        <v>#N/A</v>
      </c>
      <c r="M6" s="1" t="str">
        <f>IF(ISBLANK(F6),0,IF(ISERROR(VLOOKUP(F6,LUTs!$A$6:$B$8,2)),F6,VLOOKUP(F6,LUTs!$A$6:$B$8,2)))</f>
        <v/>
      </c>
      <c r="N6" s="1" t="e">
        <f>IF(ISBLANK(G6),0,VLOOKUP(G6,LUTs!$A$6:$B$8,2))</f>
        <v>#N/A</v>
      </c>
      <c r="P6" s="1" t="str">
        <f>IF(ISBLANK(F10),0,IF(ISERROR(VLOOKUP(F10,LUTs!$A$6:$B$8,2)),F10,VLOOKUP(F10,LUTs!$A$6:$B$8,2)))</f>
        <v/>
      </c>
    </row>
    <row r="7" spans="1:16" ht="15.75" customHeight="1">
      <c r="A7" s="6" t="str">
        <f>IF(ISBLANK(Responses!A7), "", Responses!A7)</f>
        <v/>
      </c>
      <c r="B7" s="6" t="str">
        <f>IF(ISBLANK(Responses!B7), "", Responses!B7)</f>
        <v/>
      </c>
      <c r="C7" s="6" t="str">
        <f>IF(ISBLANK(Responses!BA7), "", Responses!BA7)</f>
        <v/>
      </c>
      <c r="D7" s="6" t="str">
        <f>IF(ISBLANK(Responses!BB7), "", Responses!BB7)</f>
        <v/>
      </c>
      <c r="E7" s="6" t="str">
        <f>IF(ISBLANK(Responses!BC7), "", Responses!BC7)</f>
        <v/>
      </c>
      <c r="F7" s="6" t="str">
        <f>IF(ISBLANK(Responses!BD7), "", Responses!BD7)</f>
        <v/>
      </c>
      <c r="G7" s="6" t="str">
        <f>IF(ISBLANK(Responses!BE7), "", Responses!BE7)</f>
        <v/>
      </c>
      <c r="H7" s="8" t="e">
        <f t="shared" si="0"/>
        <v>#N/A</v>
      </c>
      <c r="I7" s="1" t="e">
        <f t="shared" si="1"/>
        <v>#N/A</v>
      </c>
      <c r="J7" s="1" t="e">
        <f>IF(ISBLANK(C7),0,VLOOKUP(C7,LUTs!$A$6:$B$8,2))</f>
        <v>#N/A</v>
      </c>
      <c r="K7" s="1" t="e">
        <f>IF(ISBLANK(D7),0,VLOOKUP(D7,LUTs!$A$6:$B$8,2))</f>
        <v>#N/A</v>
      </c>
      <c r="L7" s="1" t="e">
        <f>IF(ISBLANK(E7),0,VLOOKUP(E7,LUTs!$A$6:$B$8,2))</f>
        <v>#N/A</v>
      </c>
      <c r="M7" s="1" t="str">
        <f>IF(ISBLANK(F7),0,IF(ISERROR(VLOOKUP(F7,LUTs!$A$6:$B$8,2)),F7,VLOOKUP(F7,LUTs!$A$6:$B$8,2)))</f>
        <v/>
      </c>
      <c r="N7" s="1" t="e">
        <f>IF(ISBLANK(G7),0,VLOOKUP(G7,LUTs!$A$6:$B$8,2))</f>
        <v>#N/A</v>
      </c>
      <c r="P7" s="1" t="str">
        <f>IF(ISBLANK(F10),"blank",F10)</f>
        <v/>
      </c>
    </row>
    <row r="8" spans="1:16" ht="15.75" customHeight="1">
      <c r="A8" s="6" t="str">
        <f>IF(ISBLANK(Responses!A8), "", Responses!A8)</f>
        <v/>
      </c>
      <c r="B8" s="6" t="str">
        <f>IF(ISBLANK(Responses!B8), "", Responses!B8)</f>
        <v/>
      </c>
      <c r="C8" s="6" t="str">
        <f>IF(ISBLANK(Responses!BA8), "", Responses!BA8)</f>
        <v/>
      </c>
      <c r="D8" s="6" t="str">
        <f>IF(ISBLANK(Responses!BB8), "", Responses!BB8)</f>
        <v/>
      </c>
      <c r="E8" s="6" t="str">
        <f>IF(ISBLANK(Responses!BC8), "", Responses!BC8)</f>
        <v/>
      </c>
      <c r="F8" s="6" t="str">
        <f>IF(ISBLANK(Responses!BD8), "", Responses!BD8)</f>
        <v/>
      </c>
      <c r="G8" s="6" t="str">
        <f>IF(ISBLANK(Responses!BE8), "", Responses!BE8)</f>
        <v/>
      </c>
      <c r="H8" s="8" t="e">
        <f t="shared" si="0"/>
        <v>#N/A</v>
      </c>
      <c r="I8" s="1" t="e">
        <f t="shared" si="1"/>
        <v>#N/A</v>
      </c>
      <c r="J8" s="1" t="e">
        <f>IF(ISBLANK(C8),0,VLOOKUP(C8,LUTs!$A$6:$B$8,2))</f>
        <v>#N/A</v>
      </c>
      <c r="K8" s="1" t="e">
        <f>IF(ISBLANK(D8),0,VLOOKUP(D8,LUTs!$A$6:$B$8,2))</f>
        <v>#N/A</v>
      </c>
      <c r="L8" s="1" t="e">
        <f>IF(ISBLANK(E8),0,VLOOKUP(E8,LUTs!$A$6:$B$8,2))</f>
        <v>#N/A</v>
      </c>
      <c r="M8" s="1" t="str">
        <f>IF(ISBLANK(F8),0,IF(ISERROR(VLOOKUP(F8,LUTs!$A$6:$B$8,2)),F8,VLOOKUP(F8,LUTs!$A$6:$B$8,2)))</f>
        <v/>
      </c>
      <c r="N8" s="1" t="e">
        <f>IF(ISBLANK(G8),0,VLOOKUP(G8,LUTs!$A$6:$B$8,2))</f>
        <v>#N/A</v>
      </c>
      <c r="P8" s="1" t="b">
        <f>ISBLANK(F10)</f>
        <v>0</v>
      </c>
    </row>
    <row r="9" spans="1:16" ht="15.75" customHeight="1">
      <c r="A9" s="6" t="str">
        <f>IF(ISBLANK(Responses!A9), "", Responses!A9)</f>
        <v/>
      </c>
      <c r="B9" s="6" t="str">
        <f>IF(ISBLANK(Responses!B9), "", Responses!B9)</f>
        <v/>
      </c>
      <c r="C9" s="6" t="str">
        <f>IF(ISBLANK(Responses!BA9), "", Responses!BA9)</f>
        <v/>
      </c>
      <c r="D9" s="6" t="str">
        <f>IF(ISBLANK(Responses!BB9), "", Responses!BB9)</f>
        <v/>
      </c>
      <c r="E9" s="6" t="str">
        <f>IF(ISBLANK(Responses!BC9), "", Responses!BC9)</f>
        <v/>
      </c>
      <c r="F9" s="6" t="str">
        <f>IF(ISBLANK(Responses!BD9), "", Responses!BD9)</f>
        <v/>
      </c>
      <c r="G9" s="6" t="str">
        <f>IF(ISBLANK(Responses!BE9), "", Responses!BE9)</f>
        <v/>
      </c>
      <c r="H9" s="8" t="e">
        <f t="shared" si="0"/>
        <v>#N/A</v>
      </c>
      <c r="I9" s="1" t="e">
        <f t="shared" si="1"/>
        <v>#N/A</v>
      </c>
      <c r="J9" s="1" t="e">
        <f>IF(ISBLANK(C9),0,VLOOKUP(C9,LUTs!$A$6:$B$8,2))</f>
        <v>#N/A</v>
      </c>
      <c r="K9" s="1" t="e">
        <f>IF(ISBLANK(D9),0,VLOOKUP(D9,LUTs!$A$6:$B$8,2))</f>
        <v>#N/A</v>
      </c>
      <c r="L9" s="1" t="e">
        <f>IF(ISBLANK(E9),0,VLOOKUP(E9,LUTs!$A$6:$B$8,2))</f>
        <v>#N/A</v>
      </c>
      <c r="M9" s="1" t="str">
        <f>IF(ISBLANK(F9),0,IF(ISERROR(VLOOKUP(F9,LUTs!$A$6:$B$8,2)),F9,VLOOKUP(F9,LUTs!$A$6:$B$8,2)))</f>
        <v/>
      </c>
      <c r="N9" s="1" t="e">
        <f>IF(ISBLANK(G9),0,VLOOKUP(G9,LUTs!$A$6:$B$8,2))</f>
        <v>#N/A</v>
      </c>
      <c r="P9" s="1" t="b">
        <f>ISERROR(VLOOKUP(F10,LUTs!A13:B15,2))</f>
        <v>1</v>
      </c>
    </row>
    <row r="10" spans="1:16" ht="15.75" customHeight="1">
      <c r="A10" s="6" t="str">
        <f>IF(ISBLANK(Responses!A10), "", Responses!A10)</f>
        <v/>
      </c>
      <c r="B10" s="6" t="str">
        <f>IF(ISBLANK(Responses!B10), "", Responses!B10)</f>
        <v/>
      </c>
      <c r="C10" s="6" t="str">
        <f>IF(ISBLANK(Responses!BA10), "", Responses!BA10)</f>
        <v/>
      </c>
      <c r="D10" s="6" t="str">
        <f>IF(ISBLANK(Responses!BB10), "", Responses!BB10)</f>
        <v/>
      </c>
      <c r="E10" s="6" t="str">
        <f>IF(ISBLANK(Responses!BC10), "", Responses!BC10)</f>
        <v/>
      </c>
      <c r="F10" s="6" t="str">
        <f>IF(ISBLANK(Responses!BD10), "", Responses!BD10)</f>
        <v/>
      </c>
      <c r="G10" s="6" t="str">
        <f>IF(ISBLANK(Responses!BE10), "", Responses!BE10)</f>
        <v/>
      </c>
      <c r="H10" s="8" t="e">
        <f t="shared" si="0"/>
        <v>#N/A</v>
      </c>
      <c r="I10" s="1" t="e">
        <f t="shared" si="1"/>
        <v>#N/A</v>
      </c>
      <c r="J10" s="1" t="e">
        <f>IF(ISBLANK(C10),0,VLOOKUP(C10,LUTs!$A$6:$B$8,2))</f>
        <v>#N/A</v>
      </c>
      <c r="K10" s="1" t="e">
        <f>IF(ISBLANK(D10),0,VLOOKUP(D10,LUTs!$A$6:$B$8,2))</f>
        <v>#N/A</v>
      </c>
      <c r="L10" s="1" t="e">
        <f>IF(ISBLANK(E10),0,VLOOKUP(E10,LUTs!$A$6:$B$8,2))</f>
        <v>#N/A</v>
      </c>
      <c r="M10" s="1" t="str">
        <f>F10</f>
        <v/>
      </c>
      <c r="N10" s="1" t="e">
        <f>IF(ISBLANK(G10),0,VLOOKUP(G10,LUTs!$A$6:$B$8,2))</f>
        <v>#N/A</v>
      </c>
      <c r="P10" s="1" t="str">
        <f>IF(ISERROR(VLOOKUP(F10,LUTs!A13:B15,2)),F10,VLOOKUP(F10,LUTs!A13:B15,2))</f>
        <v/>
      </c>
    </row>
    <row r="11" spans="1:16" ht="15.75" customHeight="1">
      <c r="A11" s="6" t="str">
        <f>IF(ISBLANK(Responses!A11), "", Responses!A11)</f>
        <v/>
      </c>
      <c r="B11" s="6" t="str">
        <f>IF(ISBLANK(Responses!B11), "", Responses!B11)</f>
        <v/>
      </c>
      <c r="C11" s="6" t="str">
        <f>IF(ISBLANK(Responses!BA11), "", Responses!BA11)</f>
        <v/>
      </c>
      <c r="D11" s="6" t="str">
        <f>IF(ISBLANK(Responses!BB11), "", Responses!BB11)</f>
        <v/>
      </c>
      <c r="E11" s="6" t="str">
        <f>IF(ISBLANK(Responses!BC11), "", Responses!BC11)</f>
        <v/>
      </c>
      <c r="F11" s="6" t="str">
        <f>IF(ISBLANK(Responses!BD11), "", Responses!BD11)</f>
        <v/>
      </c>
      <c r="G11" s="6" t="str">
        <f>IF(ISBLANK(Responses!BE11), "", Responses!BE11)</f>
        <v/>
      </c>
      <c r="H11" s="8" t="e">
        <f t="shared" si="0"/>
        <v>#N/A</v>
      </c>
      <c r="I11" s="1" t="e">
        <f t="shared" si="1"/>
        <v>#N/A</v>
      </c>
      <c r="J11" s="1" t="e">
        <f>IF(ISBLANK(C11),0,VLOOKUP(C11,LUTs!$A$6:$B$8,2))</f>
        <v>#N/A</v>
      </c>
      <c r="K11" s="1" t="e">
        <f>IF(ISBLANK(D11),0,VLOOKUP(D11,LUTs!$A$6:$B$8,2))</f>
        <v>#N/A</v>
      </c>
      <c r="L11" s="1" t="e">
        <f>IF(ISBLANK(E11),0,VLOOKUP(E11,LUTs!$A$6:$B$8,2))</f>
        <v>#N/A</v>
      </c>
      <c r="M11" s="1" t="str">
        <f>IF(ISBLANK(F11),0,IF(ISERROR(VLOOKUP(F11,LUTs!$A$6:$B$8,2)),F11,VLOOKUP(F11,LUTs!$A$6:$B$8,2)))</f>
        <v/>
      </c>
      <c r="N11" s="1" t="e">
        <f>IF(ISBLANK(G11),0,VLOOKUP(G11,LUTs!$A$6:$B$8,2))</f>
        <v>#N/A</v>
      </c>
    </row>
    <row r="12" spans="1:16" ht="15.75" customHeight="1">
      <c r="A12" s="6" t="str">
        <f>IF(ISBLANK(Responses!A12), "", Responses!A12)</f>
        <v/>
      </c>
      <c r="B12" s="6" t="str">
        <f>IF(ISBLANK(Responses!B12), "", Responses!B12)</f>
        <v/>
      </c>
      <c r="C12" s="6" t="str">
        <f>IF(ISBLANK(Responses!BA12), "", Responses!BA12)</f>
        <v/>
      </c>
      <c r="D12" s="6" t="str">
        <f>IF(ISBLANK(Responses!BB12), "", Responses!BB12)</f>
        <v/>
      </c>
      <c r="E12" s="6" t="str">
        <f>IF(ISBLANK(Responses!BC12), "", Responses!BC12)</f>
        <v/>
      </c>
      <c r="F12" s="6" t="str">
        <f>IF(ISBLANK(Responses!BD12), "", Responses!BD12)</f>
        <v/>
      </c>
      <c r="G12" s="6" t="str">
        <f>IF(ISBLANK(Responses!BE12), "", Responses!BE12)</f>
        <v/>
      </c>
      <c r="H12" s="8" t="e">
        <f t="shared" si="0"/>
        <v>#N/A</v>
      </c>
      <c r="I12" s="1" t="e">
        <f t="shared" si="1"/>
        <v>#N/A</v>
      </c>
      <c r="J12" s="1" t="e">
        <f>IF(ISBLANK(C12),0,VLOOKUP(C12,LUTs!$A$6:$B$8,2))</f>
        <v>#N/A</v>
      </c>
      <c r="K12" s="1" t="e">
        <f>IF(ISBLANK(D12),0,VLOOKUP(D12,LUTs!$A$6:$B$8,2))</f>
        <v>#N/A</v>
      </c>
      <c r="L12" s="1" t="e">
        <f>IF(ISBLANK(E12),0,VLOOKUP(E12,LUTs!$A$6:$B$8,2))</f>
        <v>#N/A</v>
      </c>
      <c r="M12" s="1" t="str">
        <f>IF(ISBLANK(F12),0,IF(ISERROR(VLOOKUP(F12,LUTs!$A$6:$B$8,2)),F12,VLOOKUP(F12,LUTs!$A$6:$B$8,2)))</f>
        <v/>
      </c>
      <c r="N12" s="1" t="e">
        <f>IF(ISBLANK(G12),0,VLOOKUP(G12,LUTs!$A$6:$B$8,2))</f>
        <v>#N/A</v>
      </c>
    </row>
    <row r="13" spans="1:16" ht="15.75" customHeight="1">
      <c r="A13" s="6" t="str">
        <f>IF(ISBLANK(Responses!A13), "", Responses!A13)</f>
        <v/>
      </c>
      <c r="B13" s="6" t="str">
        <f>IF(ISBLANK(Responses!B13), "", Responses!B13)</f>
        <v/>
      </c>
      <c r="C13" s="6" t="str">
        <f>IF(ISBLANK(Responses!BA13), "", Responses!BA13)</f>
        <v/>
      </c>
      <c r="D13" s="6" t="str">
        <f>IF(ISBLANK(Responses!BB13), "", Responses!BB13)</f>
        <v/>
      </c>
      <c r="E13" s="6" t="str">
        <f>IF(ISBLANK(Responses!BC13), "", Responses!BC13)</f>
        <v/>
      </c>
      <c r="F13" s="6" t="str">
        <f>IF(ISBLANK(Responses!BD13), "", Responses!BD13)</f>
        <v/>
      </c>
      <c r="G13" s="6" t="str">
        <f>IF(ISBLANK(Responses!BE13), "", Responses!BE13)</f>
        <v/>
      </c>
      <c r="H13" s="8" t="e">
        <f t="shared" si="0"/>
        <v>#N/A</v>
      </c>
      <c r="I13" s="1" t="e">
        <f t="shared" si="1"/>
        <v>#N/A</v>
      </c>
      <c r="J13" s="1" t="e">
        <f>IF(ISBLANK(C13),0,VLOOKUP(C13,LUTs!$A$6:$B$8,2))</f>
        <v>#N/A</v>
      </c>
      <c r="K13" s="1" t="e">
        <f>IF(ISBLANK(D13),0,VLOOKUP(D13,LUTs!$A$6:$B$8,2))</f>
        <v>#N/A</v>
      </c>
      <c r="L13" s="1" t="e">
        <f>IF(ISBLANK(E13),0,VLOOKUP(E13,LUTs!$A$6:$B$8,2))</f>
        <v>#N/A</v>
      </c>
      <c r="M13" s="1" t="str">
        <f>IF(ISBLANK(F13),0,IF(ISERROR(VLOOKUP(F13,LUTs!$A$6:$B$8,2)),F13,VLOOKUP(F13,LUTs!$A$6:$B$8,2)))</f>
        <v/>
      </c>
      <c r="N13" s="1" t="e">
        <f>IF(ISBLANK(G13),0,VLOOKUP(G13,LUTs!$A$6:$B$8,2))</f>
        <v>#N/A</v>
      </c>
    </row>
    <row r="14" spans="1:16" ht="15.75" customHeight="1">
      <c r="A14" s="6" t="str">
        <f>IF(ISBLANK(Responses!A14), "", Responses!A14)</f>
        <v/>
      </c>
      <c r="B14" s="6" t="str">
        <f>IF(ISBLANK(Responses!B14), "", Responses!B14)</f>
        <v/>
      </c>
      <c r="C14" s="6" t="str">
        <f>IF(ISBLANK(Responses!BA14), "", Responses!BA14)</f>
        <v/>
      </c>
      <c r="D14" s="6" t="str">
        <f>IF(ISBLANK(Responses!BB14), "", Responses!BB14)</f>
        <v/>
      </c>
      <c r="E14" s="6" t="str">
        <f>IF(ISBLANK(Responses!BC14), "", Responses!BC14)</f>
        <v/>
      </c>
      <c r="F14" s="6" t="str">
        <f>IF(ISBLANK(Responses!BD14), "", Responses!BD14)</f>
        <v/>
      </c>
      <c r="G14" s="6" t="str">
        <f>IF(ISBLANK(Responses!BE14), "", Responses!BE14)</f>
        <v/>
      </c>
      <c r="H14" s="8" t="e">
        <f t="shared" si="0"/>
        <v>#N/A</v>
      </c>
      <c r="I14" s="1" t="e">
        <f t="shared" si="1"/>
        <v>#N/A</v>
      </c>
      <c r="J14" s="1" t="e">
        <f>IF(ISBLANK(C14),0,VLOOKUP(C14,LUTs!$A$6:$B$8,2))</f>
        <v>#N/A</v>
      </c>
      <c r="K14" s="1" t="e">
        <f>IF(ISBLANK(D14),0,VLOOKUP(D14,LUTs!$A$6:$B$8,2))</f>
        <v>#N/A</v>
      </c>
      <c r="L14" s="1" t="e">
        <f>IF(ISBLANK(E14),0,VLOOKUP(E14,LUTs!$A$6:$B$8,2))</f>
        <v>#N/A</v>
      </c>
      <c r="M14" s="1" t="str">
        <f>IF(ISBLANK(F14),0,IF(ISERROR(VLOOKUP(F14,LUTs!$A$6:$B$8,2)),F14,VLOOKUP(F14,LUTs!$A$6:$B$8,2)))</f>
        <v/>
      </c>
      <c r="N14" s="1" t="e">
        <f>IF(ISBLANK(G14),0,VLOOKUP(G14,LUTs!$A$6:$B$8,2))</f>
        <v>#N/A</v>
      </c>
    </row>
    <row r="15" spans="1:16" ht="15.75" customHeight="1">
      <c r="A15" s="6" t="str">
        <f>IF(ISBLANK(Responses!A15), "", Responses!A15)</f>
        <v/>
      </c>
      <c r="B15" s="6" t="str">
        <f>IF(ISBLANK(Responses!B15), "", Responses!B15)</f>
        <v/>
      </c>
      <c r="C15" s="6" t="str">
        <f>IF(ISBLANK(Responses!BA15), "", Responses!BA15)</f>
        <v/>
      </c>
      <c r="D15" s="6" t="str">
        <f>IF(ISBLANK(Responses!BB15), "", Responses!BB15)</f>
        <v/>
      </c>
      <c r="E15" s="6" t="str">
        <f>IF(ISBLANK(Responses!BC15), "", Responses!BC15)</f>
        <v/>
      </c>
      <c r="F15" s="6" t="str">
        <f>IF(ISBLANK(Responses!BD15), "", Responses!BD15)</f>
        <v/>
      </c>
      <c r="G15" s="6" t="str">
        <f>IF(ISBLANK(Responses!BE15), "", Responses!BE15)</f>
        <v/>
      </c>
      <c r="H15" s="8" t="e">
        <f t="shared" si="0"/>
        <v>#N/A</v>
      </c>
      <c r="I15" s="1" t="e">
        <f t="shared" si="1"/>
        <v>#N/A</v>
      </c>
      <c r="J15" s="1" t="e">
        <f>IF(ISBLANK(C15),0,VLOOKUP(C15,LUTs!$A$6:$B$8,2))</f>
        <v>#N/A</v>
      </c>
      <c r="K15" s="1" t="e">
        <f>IF(ISBLANK(D15),0,VLOOKUP(D15,LUTs!$A$6:$B$8,2))</f>
        <v>#N/A</v>
      </c>
      <c r="L15" s="1" t="e">
        <f>IF(ISBLANK(E15),0,VLOOKUP(E15,LUTs!$A$6:$B$8,2))</f>
        <v>#N/A</v>
      </c>
      <c r="M15" s="1" t="str">
        <f>IF(ISBLANK(F15),0,IF(ISERROR(VLOOKUP(F15,LUTs!$A$6:$B$8,2)),F15,VLOOKUP(F15,LUTs!$A$6:$B$8,2)))</f>
        <v/>
      </c>
      <c r="N15" s="1" t="e">
        <f>IF(ISBLANK(G15),0,VLOOKUP(G15,LUTs!$A$6:$B$8,2))</f>
        <v>#N/A</v>
      </c>
    </row>
    <row r="16" spans="1:16" ht="15.75" customHeight="1">
      <c r="A16" s="6" t="str">
        <f>IF(ISBLANK(Responses!A16), "", Responses!A16)</f>
        <v/>
      </c>
      <c r="B16" s="6" t="str">
        <f>IF(ISBLANK(Responses!B16), "", Responses!B16)</f>
        <v/>
      </c>
      <c r="C16" s="6" t="str">
        <f>IF(ISBLANK(Responses!BA16), "", Responses!BA16)</f>
        <v/>
      </c>
      <c r="D16" s="6" t="str">
        <f>IF(ISBLANK(Responses!BB16), "", Responses!BB16)</f>
        <v/>
      </c>
      <c r="E16" s="6" t="str">
        <f>IF(ISBLANK(Responses!BC16), "", Responses!BC16)</f>
        <v/>
      </c>
      <c r="F16" s="6" t="str">
        <f>IF(ISBLANK(Responses!BD16), "", Responses!BD16)</f>
        <v/>
      </c>
      <c r="G16" s="6" t="str">
        <f>IF(ISBLANK(Responses!BE16), "", Responses!BE16)</f>
        <v/>
      </c>
      <c r="H16" s="8" t="e">
        <f t="shared" si="0"/>
        <v>#N/A</v>
      </c>
      <c r="I16" s="1" t="e">
        <f t="shared" si="1"/>
        <v>#N/A</v>
      </c>
      <c r="J16" s="1" t="e">
        <f>IF(ISBLANK(C16),0,VLOOKUP(C16,LUTs!$A$6:$B$8,2))</f>
        <v>#N/A</v>
      </c>
      <c r="K16" s="1" t="e">
        <f>IF(ISBLANK(D16),0,VLOOKUP(D16,LUTs!$A$6:$B$8,2))</f>
        <v>#N/A</v>
      </c>
      <c r="L16" s="1" t="e">
        <f>IF(ISBLANK(E16),0,VLOOKUP(E16,LUTs!$A$6:$B$8,2))</f>
        <v>#N/A</v>
      </c>
      <c r="M16" s="1" t="str">
        <f>IF(ISBLANK(F16),0,IF(ISERROR(VLOOKUP(F16,LUTs!$A$6:$B$8,2)),F16,VLOOKUP(F16,LUTs!$A$6:$B$8,2)))</f>
        <v/>
      </c>
      <c r="N16" s="1" t="e">
        <f>IF(ISBLANK(G16),0,VLOOKUP(G16,LUTs!$A$6:$B$8,2))</f>
        <v>#N/A</v>
      </c>
    </row>
    <row r="17" spans="1:14" ht="15.75" customHeight="1">
      <c r="A17" s="6" t="str">
        <f>IF(ISBLANK(Responses!A17), "", Responses!A17)</f>
        <v/>
      </c>
      <c r="B17" s="6" t="str">
        <f>IF(ISBLANK(Responses!B17), "", Responses!B17)</f>
        <v/>
      </c>
      <c r="C17" s="6" t="str">
        <f>IF(ISBLANK(Responses!BA17), "", Responses!BA17)</f>
        <v/>
      </c>
      <c r="D17" s="6" t="str">
        <f>IF(ISBLANK(Responses!BB17), "", Responses!BB17)</f>
        <v/>
      </c>
      <c r="E17" s="6" t="str">
        <f>IF(ISBLANK(Responses!BC17), "", Responses!BC17)</f>
        <v/>
      </c>
      <c r="F17" s="6" t="str">
        <f>IF(ISBLANK(Responses!BD17), "", Responses!BD17)</f>
        <v/>
      </c>
      <c r="G17" s="6" t="str">
        <f>IF(ISBLANK(Responses!BE17), "", Responses!BE17)</f>
        <v/>
      </c>
      <c r="H17" s="8" t="e">
        <f t="shared" si="0"/>
        <v>#N/A</v>
      </c>
      <c r="I17" s="1" t="e">
        <f t="shared" si="1"/>
        <v>#N/A</v>
      </c>
      <c r="J17" s="1" t="e">
        <f>IF(ISBLANK(C17),0,VLOOKUP(C17,LUTs!$A$6:$B$8,2))</f>
        <v>#N/A</v>
      </c>
      <c r="K17" s="1" t="e">
        <f>IF(ISBLANK(D17),0,VLOOKUP(D17,LUTs!$A$6:$B$8,2))</f>
        <v>#N/A</v>
      </c>
      <c r="L17" s="1" t="e">
        <f>IF(ISBLANK(E17),0,VLOOKUP(E17,LUTs!$A$6:$B$8,2))</f>
        <v>#N/A</v>
      </c>
      <c r="M17" s="1" t="str">
        <f>IF(ISBLANK(F17),0,IF(ISERROR(VLOOKUP(F17,LUTs!$A$6:$B$8,2)),F17,VLOOKUP(F17,LUTs!$A$6:$B$8,2)))</f>
        <v/>
      </c>
      <c r="N17" s="1" t="e">
        <f>IF(ISBLANK(G17),0,VLOOKUP(G17,LUTs!$A$6:$B$8,2))</f>
        <v>#N/A</v>
      </c>
    </row>
    <row r="18" spans="1:14" ht="15.75" customHeight="1">
      <c r="A18" s="6" t="str">
        <f>IF(ISBLANK(Responses!A18), "", Responses!A18)</f>
        <v/>
      </c>
      <c r="B18" s="6" t="str">
        <f>IF(ISBLANK(Responses!B18), "", Responses!B18)</f>
        <v/>
      </c>
      <c r="C18" s="6" t="str">
        <f>IF(ISBLANK(Responses!BA18), "", Responses!BA18)</f>
        <v/>
      </c>
      <c r="D18" s="6" t="str">
        <f>IF(ISBLANK(Responses!BB18), "", Responses!BB18)</f>
        <v/>
      </c>
      <c r="E18" s="6" t="str">
        <f>IF(ISBLANK(Responses!BC18), "", Responses!BC18)</f>
        <v/>
      </c>
      <c r="F18" s="6" t="str">
        <f>IF(ISBLANK(Responses!BD18), "", Responses!BD18)</f>
        <v/>
      </c>
      <c r="G18" s="6" t="str">
        <f>IF(ISBLANK(Responses!BE18), "", Responses!BE18)</f>
        <v/>
      </c>
      <c r="H18" s="8" t="e">
        <f t="shared" si="0"/>
        <v>#N/A</v>
      </c>
      <c r="I18" s="1" t="e">
        <f t="shared" si="1"/>
        <v>#N/A</v>
      </c>
      <c r="J18" s="1" t="e">
        <f>IF(ISBLANK(C18),0,VLOOKUP(C18,LUTs!$A$6:$B$8,2))</f>
        <v>#N/A</v>
      </c>
      <c r="K18" s="1" t="e">
        <f>IF(ISBLANK(D18),0,VLOOKUP(D18,LUTs!$A$6:$B$8,2))</f>
        <v>#N/A</v>
      </c>
      <c r="L18" s="1" t="e">
        <f>IF(ISBLANK(E18),0,VLOOKUP(E18,LUTs!$A$6:$B$8,2))</f>
        <v>#N/A</v>
      </c>
      <c r="M18" s="1" t="str">
        <f>IF(ISBLANK(F18),0,IF(ISERROR(VLOOKUP(F18,LUTs!$A$6:$B$8,2)),F18,VLOOKUP(F18,LUTs!$A$6:$B$8,2)))</f>
        <v/>
      </c>
      <c r="N18" s="1" t="e">
        <f>IF(ISBLANK(G18),0,VLOOKUP(G18,LUTs!$A$6:$B$8,2))</f>
        <v>#N/A</v>
      </c>
    </row>
    <row r="19" spans="1:14" ht="15.75" customHeight="1">
      <c r="A19" s="6" t="str">
        <f>IF(ISBLANK(Responses!A19), "", Responses!A19)</f>
        <v/>
      </c>
      <c r="B19" s="6" t="str">
        <f>IF(ISBLANK(Responses!B19), "", Responses!B19)</f>
        <v/>
      </c>
      <c r="C19" s="6" t="str">
        <f>IF(ISBLANK(Responses!BA19), "", Responses!BA19)</f>
        <v/>
      </c>
      <c r="D19" s="6" t="str">
        <f>IF(ISBLANK(Responses!BB19), "", Responses!BB19)</f>
        <v/>
      </c>
      <c r="E19" s="6" t="str">
        <f>IF(ISBLANK(Responses!BC19), "", Responses!BC19)</f>
        <v/>
      </c>
      <c r="F19" s="6" t="str">
        <f>IF(ISBLANK(Responses!BD19), "", Responses!BD19)</f>
        <v/>
      </c>
      <c r="G19" s="6" t="str">
        <f>IF(ISBLANK(Responses!BE19), "", Responses!BE19)</f>
        <v/>
      </c>
      <c r="H19" s="8" t="e">
        <f t="shared" si="0"/>
        <v>#N/A</v>
      </c>
      <c r="I19" s="1" t="e">
        <f t="shared" si="1"/>
        <v>#N/A</v>
      </c>
      <c r="J19" s="1" t="e">
        <f>IF(ISBLANK(C19),0,VLOOKUP(C19,LUTs!$A$6:$B$8,2))</f>
        <v>#N/A</v>
      </c>
      <c r="K19" s="1" t="e">
        <f>IF(ISBLANK(D19),0,VLOOKUP(D19,LUTs!$A$6:$B$8,2))</f>
        <v>#N/A</v>
      </c>
      <c r="L19" s="1" t="e">
        <f>IF(ISBLANK(E19),0,VLOOKUP(E19,LUTs!$A$6:$B$8,2))</f>
        <v>#N/A</v>
      </c>
      <c r="M19" s="1" t="str">
        <f>IF(ISBLANK(F19),0,IF(ISERROR(VLOOKUP(F19,LUTs!$A$6:$B$8,2)),F19,VLOOKUP(F19,LUTs!$A$6:$B$8,2)))</f>
        <v/>
      </c>
      <c r="N19" s="1" t="e">
        <f>IF(ISBLANK(G19),0,VLOOKUP(G19,LUTs!$A$6:$B$8,2))</f>
        <v>#N/A</v>
      </c>
    </row>
    <row r="20" spans="1:14" ht="15.75" customHeight="1">
      <c r="A20" s="6" t="str">
        <f>IF(ISBLANK(Responses!A20), "", Responses!A20)</f>
        <v/>
      </c>
      <c r="B20" s="6" t="str">
        <f>IF(ISBLANK(Responses!B20), "", Responses!B20)</f>
        <v/>
      </c>
      <c r="C20" s="6" t="str">
        <f>IF(ISBLANK(Responses!BA20), "", Responses!BA20)</f>
        <v/>
      </c>
      <c r="D20" s="6" t="str">
        <f>IF(ISBLANK(Responses!BB20), "", Responses!BB20)</f>
        <v/>
      </c>
      <c r="E20" s="6" t="str">
        <f>IF(ISBLANK(Responses!BC20), "", Responses!BC20)</f>
        <v/>
      </c>
      <c r="F20" s="6" t="str">
        <f>IF(ISBLANK(Responses!BD20), "", Responses!BD20)</f>
        <v/>
      </c>
      <c r="G20" s="6" t="str">
        <f>IF(ISBLANK(Responses!BE20), "", Responses!BE20)</f>
        <v/>
      </c>
      <c r="H20" s="8" t="e">
        <f t="shared" si="0"/>
        <v>#N/A</v>
      </c>
      <c r="I20" s="1" t="e">
        <f t="shared" si="1"/>
        <v>#N/A</v>
      </c>
      <c r="J20" s="1" t="e">
        <f>IF(ISBLANK(C20),0,VLOOKUP(C20,LUTs!$A$6:$B$8,2))</f>
        <v>#N/A</v>
      </c>
      <c r="K20" s="1" t="e">
        <f>IF(ISBLANK(D20),0,VLOOKUP(D20,LUTs!$A$6:$B$8,2))</f>
        <v>#N/A</v>
      </c>
      <c r="L20" s="1" t="e">
        <f>IF(ISBLANK(E20),0,VLOOKUP(E20,LUTs!$A$6:$B$8,2))</f>
        <v>#N/A</v>
      </c>
      <c r="M20" s="1" t="str">
        <f>IF(ISBLANK(F20),0,IF(ISERROR(VLOOKUP(F20,LUTs!$A$6:$B$8,2)),F20,VLOOKUP(F20,LUTs!$A$6:$B$8,2)))</f>
        <v/>
      </c>
      <c r="N20" s="1" t="e">
        <f>IF(ISBLANK(G20),0,VLOOKUP(G20,LUTs!$A$6:$B$8,2))</f>
        <v>#N/A</v>
      </c>
    </row>
    <row r="21" spans="1:14" ht="15.75" customHeight="1">
      <c r="A21" s="6" t="str">
        <f>IF(ISBLANK(Responses!A21), "", Responses!A21)</f>
        <v/>
      </c>
      <c r="B21" s="6" t="str">
        <f>IF(ISBLANK(Responses!B21), "", Responses!B21)</f>
        <v/>
      </c>
      <c r="C21" s="6" t="str">
        <f>IF(ISBLANK(Responses!BA21), "", Responses!BA21)</f>
        <v/>
      </c>
      <c r="D21" s="6" t="str">
        <f>IF(ISBLANK(Responses!BB21), "", Responses!BB21)</f>
        <v/>
      </c>
      <c r="E21" s="6" t="str">
        <f>IF(ISBLANK(Responses!BC21), "", Responses!BC21)</f>
        <v/>
      </c>
      <c r="F21" s="6" t="str">
        <f>IF(ISBLANK(Responses!BD21), "", Responses!BD21)</f>
        <v/>
      </c>
      <c r="G21" s="6" t="str">
        <f>IF(ISBLANK(Responses!BE21), "", Responses!BE21)</f>
        <v/>
      </c>
      <c r="H21" s="8" t="e">
        <f t="shared" si="0"/>
        <v>#N/A</v>
      </c>
      <c r="I21" s="1" t="e">
        <f t="shared" si="1"/>
        <v>#N/A</v>
      </c>
      <c r="J21" s="1" t="e">
        <f>IF(ISBLANK(C21),0,VLOOKUP(C21,LUTs!$A$6:$B$8,2))</f>
        <v>#N/A</v>
      </c>
      <c r="K21" s="1" t="e">
        <f>IF(ISBLANK(D21),0,VLOOKUP(D21,LUTs!$A$6:$B$8,2))</f>
        <v>#N/A</v>
      </c>
      <c r="L21" s="1" t="e">
        <f>IF(ISBLANK(E21),0,VLOOKUP(E21,LUTs!$A$6:$B$8,2))</f>
        <v>#N/A</v>
      </c>
      <c r="M21" s="1" t="str">
        <f>IF(ISBLANK(F21),0,IF(ISERROR(VLOOKUP(F21,LUTs!$A$6:$B$8,2)),F21,VLOOKUP(F21,LUTs!$A$6:$B$8,2)))</f>
        <v/>
      </c>
      <c r="N21" s="1" t="e">
        <f>IF(ISBLANK(G21),0,VLOOKUP(G21,LUTs!$A$6:$B$8,2))</f>
        <v>#N/A</v>
      </c>
    </row>
    <row r="22" spans="1:14" ht="15.75" customHeight="1">
      <c r="A22" s="6" t="str">
        <f>IF(ISBLANK(Responses!A22), "", Responses!A22)</f>
        <v/>
      </c>
      <c r="B22" s="6" t="str">
        <f>IF(ISBLANK(Responses!B22), "", Responses!B22)</f>
        <v/>
      </c>
      <c r="C22" s="6" t="str">
        <f>IF(ISBLANK(Responses!BA22), "", Responses!BA22)</f>
        <v/>
      </c>
      <c r="D22" s="6" t="str">
        <f>IF(ISBLANK(Responses!BB22), "", Responses!BB22)</f>
        <v/>
      </c>
      <c r="E22" s="6" t="str">
        <f>IF(ISBLANK(Responses!BC22), "", Responses!BC22)</f>
        <v/>
      </c>
      <c r="F22" s="6" t="str">
        <f>IF(ISBLANK(Responses!BD22), "", Responses!BD22)</f>
        <v/>
      </c>
      <c r="G22" s="6" t="str">
        <f>IF(ISBLANK(Responses!BE22), "", Responses!BE22)</f>
        <v/>
      </c>
      <c r="H22" s="8" t="e">
        <f t="shared" si="0"/>
        <v>#N/A</v>
      </c>
      <c r="I22" s="1" t="e">
        <f t="shared" si="1"/>
        <v>#N/A</v>
      </c>
      <c r="J22" s="1" t="e">
        <f>IF(ISBLANK(C22),0,VLOOKUP(C22,LUTs!$A$6:$B$8,2))</f>
        <v>#N/A</v>
      </c>
      <c r="K22" s="1" t="e">
        <f>IF(ISBLANK(D22),0,VLOOKUP(D22,LUTs!$A$6:$B$8,2))</f>
        <v>#N/A</v>
      </c>
      <c r="L22" s="1" t="e">
        <f>IF(ISBLANK(E22),0,VLOOKUP(E22,LUTs!$A$6:$B$8,2))</f>
        <v>#N/A</v>
      </c>
      <c r="M22" s="1" t="str">
        <f>IF(ISBLANK(F22),0,IF(ISERROR(VLOOKUP(F22,LUTs!$A$6:$B$8,2)),F22,VLOOKUP(F22,LUTs!$A$6:$B$8,2)))</f>
        <v/>
      </c>
      <c r="N22" s="1" t="e">
        <f>IF(ISBLANK(G22),0,VLOOKUP(G22,LUTs!$A$6:$B$8,2))</f>
        <v>#N/A</v>
      </c>
    </row>
    <row r="23" spans="1:14" ht="15.75" customHeight="1">
      <c r="A23" s="6" t="str">
        <f>IF(ISBLANK(Responses!A23), "", Responses!A23)</f>
        <v/>
      </c>
      <c r="B23" s="6" t="str">
        <f>IF(ISBLANK(Responses!B23), "", Responses!B23)</f>
        <v/>
      </c>
      <c r="C23" s="6" t="str">
        <f>IF(ISBLANK(Responses!BA23), "", Responses!BA23)</f>
        <v/>
      </c>
      <c r="D23" s="6" t="str">
        <f>IF(ISBLANK(Responses!BB23), "", Responses!BB23)</f>
        <v/>
      </c>
      <c r="E23" s="6" t="str">
        <f>IF(ISBLANK(Responses!BC23), "", Responses!BC23)</f>
        <v/>
      </c>
      <c r="F23" s="6" t="str">
        <f>IF(ISBLANK(Responses!BD23), "", Responses!BD23)</f>
        <v/>
      </c>
      <c r="G23" s="6" t="str">
        <f>IF(ISBLANK(Responses!BE23), "", Responses!BE23)</f>
        <v/>
      </c>
      <c r="H23" s="8" t="e">
        <f t="shared" si="0"/>
        <v>#N/A</v>
      </c>
      <c r="I23" s="1" t="e">
        <f t="shared" si="1"/>
        <v>#N/A</v>
      </c>
      <c r="J23" s="1" t="e">
        <f>IF(ISBLANK(C23),0,VLOOKUP(C23,LUTs!$A$6:$B$8,2))</f>
        <v>#N/A</v>
      </c>
      <c r="K23" s="1" t="e">
        <f>IF(ISBLANK(D23),0,VLOOKUP(D23,LUTs!$A$6:$B$8,2))</f>
        <v>#N/A</v>
      </c>
      <c r="L23" s="1" t="e">
        <f>IF(ISBLANK(E23),0,VLOOKUP(E23,LUTs!$A$6:$B$8,2))</f>
        <v>#N/A</v>
      </c>
      <c r="M23" s="1" t="str">
        <f>IF(ISBLANK(F23),0,IF(ISERROR(VLOOKUP(F23,LUTs!$A$6:$B$8,2)),F23,VLOOKUP(F23,LUTs!$A$6:$B$8,2)))</f>
        <v/>
      </c>
      <c r="N23" s="1" t="e">
        <f>IF(ISBLANK(G23),0,VLOOKUP(G23,LUTs!$A$6:$B$8,2))</f>
        <v>#N/A</v>
      </c>
    </row>
    <row r="24" spans="1:14" ht="15.75" customHeight="1">
      <c r="A24" s="6" t="str">
        <f>IF(ISBLANK(Responses!A24), "", Responses!A24)</f>
        <v/>
      </c>
      <c r="B24" s="6" t="str">
        <f>IF(ISBLANK(Responses!B24), "", Responses!B24)</f>
        <v/>
      </c>
      <c r="C24" s="6" t="str">
        <f>IF(ISBLANK(Responses!BA24), "", Responses!BA24)</f>
        <v/>
      </c>
      <c r="D24" s="6" t="str">
        <f>IF(ISBLANK(Responses!BB24), "", Responses!BB24)</f>
        <v/>
      </c>
      <c r="E24" s="6" t="str">
        <f>IF(ISBLANK(Responses!BC24), "", Responses!BC24)</f>
        <v/>
      </c>
      <c r="F24" s="6" t="str">
        <f>IF(ISBLANK(Responses!BD24), "", Responses!BD24)</f>
        <v/>
      </c>
      <c r="G24" s="6" t="str">
        <f>IF(ISBLANK(Responses!BE24), "", Responses!BE24)</f>
        <v/>
      </c>
      <c r="H24" s="8" t="e">
        <f t="shared" si="0"/>
        <v>#N/A</v>
      </c>
      <c r="I24" s="1" t="e">
        <f t="shared" si="1"/>
        <v>#N/A</v>
      </c>
      <c r="J24" s="1" t="e">
        <f>IF(ISBLANK(C24),0,VLOOKUP(C24,LUTs!$A$6:$B$8,2))</f>
        <v>#N/A</v>
      </c>
      <c r="K24" s="1" t="e">
        <f>IF(ISBLANK(D24),0,VLOOKUP(D24,LUTs!$A$6:$B$8,2))</f>
        <v>#N/A</v>
      </c>
      <c r="L24" s="1" t="e">
        <f>IF(ISBLANK(E24),0,VLOOKUP(E24,LUTs!$A$6:$B$8,2))</f>
        <v>#N/A</v>
      </c>
      <c r="M24" s="1" t="str">
        <f>IF(ISBLANK(F24),0,IF(ISERROR(VLOOKUP(F24,LUTs!$A$6:$B$8,2)),F24,VLOOKUP(F24,LUTs!$A$6:$B$8,2)))</f>
        <v/>
      </c>
      <c r="N24" s="1" t="e">
        <f>IF(ISBLANK(G24),0,VLOOKUP(G24,LUTs!$A$6:$B$8,2))</f>
        <v>#N/A</v>
      </c>
    </row>
    <row r="25" spans="1:14" ht="15.75" customHeight="1">
      <c r="A25" s="6" t="str">
        <f>IF(ISBLANK(Responses!A25), "", Responses!A25)</f>
        <v/>
      </c>
      <c r="B25" s="6" t="str">
        <f>IF(ISBLANK(Responses!B25), "", Responses!B25)</f>
        <v/>
      </c>
      <c r="C25" s="6" t="str">
        <f>IF(ISBLANK(Responses!BA25), "", Responses!BA25)</f>
        <v/>
      </c>
      <c r="D25" s="6" t="str">
        <f>IF(ISBLANK(Responses!BB25), "", Responses!BB25)</f>
        <v/>
      </c>
      <c r="E25" s="6" t="str">
        <f>IF(ISBLANK(Responses!BC25), "", Responses!BC25)</f>
        <v/>
      </c>
      <c r="F25" s="6" t="str">
        <f>IF(ISBLANK(Responses!BD25), "", Responses!BD25)</f>
        <v/>
      </c>
      <c r="G25" s="6" t="str">
        <f>IF(ISBLANK(Responses!BE25), "", Responses!BE25)</f>
        <v/>
      </c>
      <c r="H25" s="8" t="e">
        <f t="shared" si="0"/>
        <v>#N/A</v>
      </c>
      <c r="I25" s="1" t="e">
        <f t="shared" si="1"/>
        <v>#N/A</v>
      </c>
      <c r="J25" s="1" t="e">
        <f>IF(ISBLANK(C25),0,VLOOKUP(C25,LUTs!$A$6:$B$8,2))</f>
        <v>#N/A</v>
      </c>
      <c r="K25" s="1" t="e">
        <f>IF(ISBLANK(D25),0,VLOOKUP(D25,LUTs!$A$6:$B$8,2))</f>
        <v>#N/A</v>
      </c>
      <c r="L25" s="1" t="e">
        <f>IF(ISBLANK(E25),0,VLOOKUP(E25,LUTs!$A$6:$B$8,2))</f>
        <v>#N/A</v>
      </c>
      <c r="M25" s="1" t="str">
        <f>IF(ISBLANK(F25),0,IF(ISERROR(VLOOKUP(F25,LUTs!$A$6:$B$8,2)),F25,VLOOKUP(F25,LUTs!$A$6:$B$8,2)))</f>
        <v/>
      </c>
      <c r="N25" s="1" t="e">
        <f>IF(ISBLANK(G25),0,VLOOKUP(G25,LUTs!$A$6:$B$8,2))</f>
        <v>#N/A</v>
      </c>
    </row>
    <row r="26" spans="1:14" ht="15.75" customHeight="1">
      <c r="A26" s="6" t="str">
        <f>IF(ISBLANK(Responses!A26), "", Responses!A26)</f>
        <v/>
      </c>
      <c r="B26" s="6" t="str">
        <f>IF(ISBLANK(Responses!B26), "", Responses!B26)</f>
        <v/>
      </c>
      <c r="C26" s="6" t="str">
        <f>IF(ISBLANK(Responses!BA26), "", Responses!BA26)</f>
        <v/>
      </c>
      <c r="D26" s="6" t="str">
        <f>IF(ISBLANK(Responses!BB26), "", Responses!BB26)</f>
        <v/>
      </c>
      <c r="E26" s="6" t="str">
        <f>IF(ISBLANK(Responses!BC26), "", Responses!BC26)</f>
        <v/>
      </c>
      <c r="F26" s="6" t="str">
        <f>IF(ISBLANK(Responses!BD26), "", Responses!BD26)</f>
        <v/>
      </c>
      <c r="G26" s="6" t="str">
        <f>IF(ISBLANK(Responses!BE26), "", Responses!BE26)</f>
        <v/>
      </c>
      <c r="H26" s="8" t="e">
        <f t="shared" si="0"/>
        <v>#N/A</v>
      </c>
      <c r="I26" s="1" t="e">
        <f t="shared" si="1"/>
        <v>#N/A</v>
      </c>
      <c r="J26" s="1" t="e">
        <f>IF(ISBLANK(C26),0,VLOOKUP(C26,LUTs!$A$6:$B$8,2))</f>
        <v>#N/A</v>
      </c>
      <c r="K26" s="1" t="e">
        <f>IF(ISBLANK(D26),0,VLOOKUP(D26,LUTs!$A$6:$B$8,2))</f>
        <v>#N/A</v>
      </c>
      <c r="L26" s="1" t="e">
        <f>IF(ISBLANK(E26),0,VLOOKUP(E26,LUTs!$A$6:$B$8,2))</f>
        <v>#N/A</v>
      </c>
      <c r="M26" s="1" t="str">
        <f>IF(ISBLANK(F26),0,IF(ISERROR(VLOOKUP(F26,LUTs!$A$6:$B$8,2)),F26,VLOOKUP(F26,LUTs!$A$6:$B$8,2)))</f>
        <v/>
      </c>
      <c r="N26" s="1" t="e">
        <f>IF(ISBLANK(G26),0,VLOOKUP(G26,LUTs!$A$6:$B$8,2))</f>
        <v>#N/A</v>
      </c>
    </row>
    <row r="27" spans="1:14" ht="15.75" customHeight="1">
      <c r="A27" s="6" t="str">
        <f>IF(ISBLANK(Responses!A27), "", Responses!A27)</f>
        <v/>
      </c>
      <c r="B27" s="6" t="str">
        <f>IF(ISBLANK(Responses!B27), "", Responses!B27)</f>
        <v/>
      </c>
      <c r="C27" s="6" t="str">
        <f>IF(ISBLANK(Responses!BA27), "", Responses!BA27)</f>
        <v/>
      </c>
      <c r="D27" s="6" t="str">
        <f>IF(ISBLANK(Responses!BB27), "", Responses!BB27)</f>
        <v/>
      </c>
      <c r="E27" s="6" t="str">
        <f>IF(ISBLANK(Responses!BC27), "", Responses!BC27)</f>
        <v/>
      </c>
      <c r="F27" s="6" t="str">
        <f>IF(ISBLANK(Responses!BD27), "", Responses!BD27)</f>
        <v/>
      </c>
      <c r="G27" s="6" t="str">
        <f>IF(ISBLANK(Responses!BE27), "", Responses!BE27)</f>
        <v/>
      </c>
      <c r="H27" s="8" t="e">
        <f t="shared" si="0"/>
        <v>#N/A</v>
      </c>
      <c r="I27" s="1" t="e">
        <f t="shared" si="1"/>
        <v>#N/A</v>
      </c>
      <c r="J27" s="1" t="e">
        <f>IF(ISBLANK(C27),0,VLOOKUP(C27,LUTs!$A$6:$B$8,2))</f>
        <v>#N/A</v>
      </c>
      <c r="K27" s="1" t="e">
        <f>IF(ISBLANK(D27),0,VLOOKUP(D27,LUTs!$A$6:$B$8,2))</f>
        <v>#N/A</v>
      </c>
      <c r="L27" s="1" t="e">
        <f>IF(ISBLANK(E27),0,VLOOKUP(E27,LUTs!$A$6:$B$8,2))</f>
        <v>#N/A</v>
      </c>
      <c r="M27" s="1" t="str">
        <f>IF(ISBLANK(F27),0,IF(ISERROR(VLOOKUP(F27,LUTs!$A$6:$B$8,2)),F27,VLOOKUP(F27,LUTs!$A$6:$B$8,2)))</f>
        <v/>
      </c>
      <c r="N27" s="1" t="e">
        <f>IF(ISBLANK(G27),0,VLOOKUP(G27,LUTs!$A$6:$B$8,2))</f>
        <v>#N/A</v>
      </c>
    </row>
    <row r="28" spans="1:14" ht="15.75" customHeight="1">
      <c r="A28" s="6" t="str">
        <f>IF(ISBLANK(Responses!A28), "", Responses!A28)</f>
        <v/>
      </c>
      <c r="B28" s="6" t="str">
        <f>IF(ISBLANK(Responses!B28), "", Responses!B28)</f>
        <v/>
      </c>
      <c r="C28" s="6" t="str">
        <f>IF(ISBLANK(Responses!BA28), "", Responses!BA28)</f>
        <v/>
      </c>
      <c r="D28" s="6" t="str">
        <f>IF(ISBLANK(Responses!BB28), "", Responses!BB28)</f>
        <v/>
      </c>
      <c r="E28" s="6" t="str">
        <f>IF(ISBLANK(Responses!BC28), "", Responses!BC28)</f>
        <v/>
      </c>
      <c r="F28" s="6" t="str">
        <f>IF(ISBLANK(Responses!BD28), "", Responses!BD28)</f>
        <v/>
      </c>
      <c r="G28" s="6" t="str">
        <f>IF(ISBLANK(Responses!BE28), "", Responses!BE28)</f>
        <v/>
      </c>
      <c r="H28" s="8" t="e">
        <f t="shared" si="0"/>
        <v>#N/A</v>
      </c>
      <c r="I28" s="1" t="e">
        <f t="shared" si="1"/>
        <v>#N/A</v>
      </c>
      <c r="J28" s="1" t="e">
        <f>IF(ISBLANK(C28),0,VLOOKUP(C28,LUTs!$A$6:$B$8,2))</f>
        <v>#N/A</v>
      </c>
      <c r="K28" s="1" t="e">
        <f>IF(ISBLANK(D28),0,VLOOKUP(D28,LUTs!$A$6:$B$8,2))</f>
        <v>#N/A</v>
      </c>
      <c r="L28" s="1" t="e">
        <f>IF(ISBLANK(E28),0,VLOOKUP(E28,LUTs!$A$6:$B$8,2))</f>
        <v>#N/A</v>
      </c>
      <c r="M28" s="1" t="str">
        <f>IF(ISBLANK(F28),0,IF(ISERROR(VLOOKUP(F28,LUTs!$A$6:$B$8,2)),F28,VLOOKUP(F28,LUTs!$A$6:$B$8,2)))</f>
        <v/>
      </c>
      <c r="N28" s="1" t="e">
        <f>IF(ISBLANK(G28),0,VLOOKUP(G28,LUTs!$A$6:$B$8,2))</f>
        <v>#N/A</v>
      </c>
    </row>
    <row r="29" spans="1:14" ht="15.75" customHeight="1">
      <c r="A29" s="6" t="str">
        <f>IF(ISBLANK(Responses!A29), "", Responses!A29)</f>
        <v/>
      </c>
      <c r="B29" s="6" t="str">
        <f>IF(ISBLANK(Responses!B29), "", Responses!B29)</f>
        <v/>
      </c>
      <c r="C29" s="6" t="str">
        <f>IF(ISBLANK(Responses!BA29), "", Responses!BA29)</f>
        <v/>
      </c>
      <c r="D29" s="6" t="str">
        <f>IF(ISBLANK(Responses!BB29), "", Responses!BB29)</f>
        <v/>
      </c>
      <c r="E29" s="6" t="str">
        <f>IF(ISBLANK(Responses!BC29), "", Responses!BC29)</f>
        <v/>
      </c>
      <c r="F29" s="6" t="str">
        <f>IF(ISBLANK(Responses!BD29), "", Responses!BD29)</f>
        <v/>
      </c>
      <c r="G29" s="6" t="str">
        <f>IF(ISBLANK(Responses!BE29), "", Responses!BE29)</f>
        <v/>
      </c>
      <c r="H29" s="8" t="e">
        <f t="shared" si="0"/>
        <v>#N/A</v>
      </c>
      <c r="I29" s="1" t="e">
        <f t="shared" si="1"/>
        <v>#N/A</v>
      </c>
      <c r="J29" s="1" t="e">
        <f>IF(ISBLANK(C29),0,VLOOKUP(C29,LUTs!$A$6:$B$8,2))</f>
        <v>#N/A</v>
      </c>
      <c r="K29" s="1" t="e">
        <f>IF(ISBLANK(D29),0,VLOOKUP(D29,LUTs!$A$6:$B$8,2))</f>
        <v>#N/A</v>
      </c>
      <c r="L29" s="1" t="e">
        <f>IF(ISBLANK(E29),0,VLOOKUP(E29,LUTs!$A$6:$B$8,2))</f>
        <v>#N/A</v>
      </c>
      <c r="M29" s="1" t="str">
        <f>IF(ISBLANK(F29),0,IF(ISERROR(VLOOKUP(F29,LUTs!$A$6:$B$8,2)),F29,VLOOKUP(F29,LUTs!$A$6:$B$8,2)))</f>
        <v/>
      </c>
      <c r="N29" s="1" t="e">
        <f>IF(ISBLANK(G29),0,VLOOKUP(G29,LUTs!$A$6:$B$8,2))</f>
        <v>#N/A</v>
      </c>
    </row>
    <row r="30" spans="1:14" ht="15.75" customHeight="1">
      <c r="A30" s="6" t="str">
        <f>IF(ISBLANK(Responses!A30), "", Responses!A30)</f>
        <v/>
      </c>
      <c r="B30" s="6" t="str">
        <f>IF(ISBLANK(Responses!B30), "", Responses!B30)</f>
        <v/>
      </c>
      <c r="C30" s="6" t="str">
        <f>IF(ISBLANK(Responses!BA30), "", Responses!BA30)</f>
        <v/>
      </c>
      <c r="D30" s="6" t="str">
        <f>IF(ISBLANK(Responses!BB30), "", Responses!BB30)</f>
        <v/>
      </c>
      <c r="E30" s="6" t="str">
        <f>IF(ISBLANK(Responses!BC30), "", Responses!BC30)</f>
        <v/>
      </c>
      <c r="F30" s="6" t="str">
        <f>IF(ISBLANK(Responses!BD30), "", Responses!BD30)</f>
        <v/>
      </c>
      <c r="G30" s="6" t="str">
        <f>IF(ISBLANK(Responses!BE30), "", Responses!BE30)</f>
        <v/>
      </c>
      <c r="H30" s="8" t="e">
        <f t="shared" si="0"/>
        <v>#N/A</v>
      </c>
      <c r="I30" s="1" t="e">
        <f t="shared" si="1"/>
        <v>#N/A</v>
      </c>
      <c r="J30" s="1" t="e">
        <f>IF(ISBLANK(C30),0,VLOOKUP(C30,LUTs!$A$6:$B$8,2))</f>
        <v>#N/A</v>
      </c>
      <c r="K30" s="1" t="e">
        <f>IF(ISBLANK(D30),0,VLOOKUP(D30,LUTs!$A$6:$B$8,2))</f>
        <v>#N/A</v>
      </c>
      <c r="L30" s="1" t="e">
        <f>IF(ISBLANK(E30),0,VLOOKUP(E30,LUTs!$A$6:$B$8,2))</f>
        <v>#N/A</v>
      </c>
      <c r="M30" s="1" t="str">
        <f>IF(ISBLANK(F30),0,IF(ISERROR(VLOOKUP(F30,LUTs!$A$6:$B$8,2)),F30,VLOOKUP(F30,LUTs!$A$6:$B$8,2)))</f>
        <v/>
      </c>
      <c r="N30" s="1" t="e">
        <f>IF(ISBLANK(G30),0,VLOOKUP(G30,LUTs!$A$6:$B$8,2))</f>
        <v>#N/A</v>
      </c>
    </row>
    <row r="31" spans="1:14" ht="15.75" customHeight="1">
      <c r="A31" s="6" t="str">
        <f>IF(ISBLANK(Responses!A31), "", Responses!A31)</f>
        <v/>
      </c>
      <c r="B31" s="6" t="str">
        <f>IF(ISBLANK(Responses!B31), "", Responses!B31)</f>
        <v/>
      </c>
      <c r="C31" s="6" t="str">
        <f>IF(ISBLANK(Responses!BA31), "", Responses!BA31)</f>
        <v/>
      </c>
      <c r="D31" s="6" t="str">
        <f>IF(ISBLANK(Responses!BB31), "", Responses!BB31)</f>
        <v/>
      </c>
      <c r="E31" s="6" t="str">
        <f>IF(ISBLANK(Responses!BC31), "", Responses!BC31)</f>
        <v/>
      </c>
      <c r="F31" s="6" t="str">
        <f>IF(ISBLANK(Responses!BD31), "", Responses!BD31)</f>
        <v/>
      </c>
      <c r="G31" s="6" t="str">
        <f>IF(ISBLANK(Responses!BE31), "", Responses!BE31)</f>
        <v/>
      </c>
      <c r="H31" s="8" t="e">
        <f t="shared" si="0"/>
        <v>#N/A</v>
      </c>
      <c r="I31" s="1" t="e">
        <f t="shared" si="1"/>
        <v>#N/A</v>
      </c>
      <c r="J31" s="1" t="e">
        <f>IF(ISBLANK(C31),0,VLOOKUP(C31,LUTs!$A$6:$B$8,2))</f>
        <v>#N/A</v>
      </c>
      <c r="K31" s="1" t="e">
        <f>IF(ISBLANK(D31),0,VLOOKUP(D31,LUTs!$A$6:$B$8,2))</f>
        <v>#N/A</v>
      </c>
      <c r="L31" s="1" t="e">
        <f>IF(ISBLANK(E31),0,VLOOKUP(E31,LUTs!$A$6:$B$8,2))</f>
        <v>#N/A</v>
      </c>
      <c r="M31" s="1" t="str">
        <f>IF(ISBLANK(F31),0,IF(ISERROR(VLOOKUP(F31,LUTs!$A$6:$B$8,2)),F31,VLOOKUP(F31,LUTs!$A$6:$B$8,2)))</f>
        <v/>
      </c>
      <c r="N31" s="1" t="e">
        <f>IF(ISBLANK(G31),0,VLOOKUP(G31,LUTs!$A$6:$B$8,2))</f>
        <v>#N/A</v>
      </c>
    </row>
    <row r="32" spans="1:14" ht="15.75" customHeight="1">
      <c r="A32" s="6" t="str">
        <f>IF(ISBLANK(Responses!A32), "", Responses!A32)</f>
        <v/>
      </c>
      <c r="B32" s="6" t="str">
        <f>IF(ISBLANK(Responses!B32), "", Responses!B32)</f>
        <v/>
      </c>
      <c r="C32" s="6" t="str">
        <f>IF(ISBLANK(Responses!BA32), "", Responses!BA32)</f>
        <v/>
      </c>
      <c r="D32" s="6" t="str">
        <f>IF(ISBLANK(Responses!BB32), "", Responses!BB32)</f>
        <v/>
      </c>
      <c r="E32" s="6" t="str">
        <f>IF(ISBLANK(Responses!BC32), "", Responses!BC32)</f>
        <v/>
      </c>
      <c r="F32" s="6" t="str">
        <f>IF(ISBLANK(Responses!BD32), "", Responses!BD32)</f>
        <v/>
      </c>
      <c r="G32" s="6" t="str">
        <f>IF(ISBLANK(Responses!BE32), "", Responses!BE32)</f>
        <v/>
      </c>
      <c r="H32" s="8" t="e">
        <f t="shared" si="0"/>
        <v>#N/A</v>
      </c>
      <c r="I32" s="1" t="e">
        <f t="shared" si="1"/>
        <v>#N/A</v>
      </c>
      <c r="J32" s="1" t="e">
        <f>IF(ISBLANK(C32),0,VLOOKUP(C32,LUTs!$A$6:$B$8,2))</f>
        <v>#N/A</v>
      </c>
      <c r="K32" s="1" t="e">
        <f>IF(ISBLANK(D32),0,VLOOKUP(D32,LUTs!$A$6:$B$8,2))</f>
        <v>#N/A</v>
      </c>
      <c r="L32" s="1" t="e">
        <f>IF(ISBLANK(E32),0,VLOOKUP(E32,LUTs!$A$6:$B$8,2))</f>
        <v>#N/A</v>
      </c>
      <c r="M32" s="1" t="str">
        <f>IF(ISBLANK(F32),0,IF(ISERROR(VLOOKUP(F32,LUTs!$A$6:$B$8,2)),F32,VLOOKUP(F32,LUTs!$A$6:$B$8,2)))</f>
        <v/>
      </c>
      <c r="N32" s="1" t="e">
        <f>IF(ISBLANK(G32),0,VLOOKUP(G32,LUTs!$A$6:$B$8,2))</f>
        <v>#N/A</v>
      </c>
    </row>
    <row r="33" spans="1:14" ht="15.75" customHeight="1">
      <c r="A33" s="6" t="str">
        <f>IF(ISBLANK(Responses!A33), "", Responses!A33)</f>
        <v/>
      </c>
      <c r="B33" s="6" t="str">
        <f>IF(ISBLANK(Responses!B33), "", Responses!B33)</f>
        <v/>
      </c>
      <c r="C33" s="6" t="str">
        <f>IF(ISBLANK(Responses!BA33), "", Responses!BA33)</f>
        <v/>
      </c>
      <c r="D33" s="6" t="str">
        <f>IF(ISBLANK(Responses!BB33), "", Responses!BB33)</f>
        <v/>
      </c>
      <c r="E33" s="6" t="str">
        <f>IF(ISBLANK(Responses!BC33), "", Responses!BC33)</f>
        <v/>
      </c>
      <c r="F33" s="6" t="str">
        <f>IF(ISBLANK(Responses!BD33), "", Responses!BD33)</f>
        <v/>
      </c>
      <c r="G33" s="6" t="str">
        <f>IF(ISBLANK(Responses!BE33), "", Responses!BE33)</f>
        <v/>
      </c>
      <c r="H33" s="8" t="e">
        <f t="shared" si="0"/>
        <v>#N/A</v>
      </c>
      <c r="I33" s="1" t="e">
        <f t="shared" si="1"/>
        <v>#N/A</v>
      </c>
      <c r="J33" s="1" t="e">
        <f>IF(ISBLANK(C33),0,VLOOKUP(C33,LUTs!$A$6:$B$8,2))</f>
        <v>#N/A</v>
      </c>
      <c r="K33" s="1" t="e">
        <f>IF(ISBLANK(D33),0,VLOOKUP(D33,LUTs!$A$6:$B$8,2))</f>
        <v>#N/A</v>
      </c>
      <c r="L33" s="1" t="e">
        <f>IF(ISBLANK(E33),0,VLOOKUP(E33,LUTs!$A$6:$B$8,2))</f>
        <v>#N/A</v>
      </c>
      <c r="M33" s="1" t="str">
        <f>IF(ISBLANK(F33),0,IF(ISERROR(VLOOKUP(F33,LUTs!$A$6:$B$8,2)),F33,VLOOKUP(F33,LUTs!$A$6:$B$8,2)))</f>
        <v/>
      </c>
      <c r="N33" s="1" t="e">
        <f>IF(ISBLANK(G33),0,VLOOKUP(G33,LUTs!$A$6:$B$8,2))</f>
        <v>#N/A</v>
      </c>
    </row>
    <row r="34" spans="1:14" ht="15.75" customHeight="1">
      <c r="A34" s="6" t="str">
        <f>IF(ISBLANK(Responses!A34), "", Responses!A34)</f>
        <v/>
      </c>
      <c r="B34" s="6" t="str">
        <f>IF(ISBLANK(Responses!B34), "", Responses!B34)</f>
        <v/>
      </c>
      <c r="C34" s="6" t="str">
        <f>IF(ISBLANK(Responses!BA34), "", Responses!BA34)</f>
        <v/>
      </c>
      <c r="D34" s="6" t="str">
        <f>IF(ISBLANK(Responses!BB34), "", Responses!BB34)</f>
        <v/>
      </c>
      <c r="E34" s="6" t="str">
        <f>IF(ISBLANK(Responses!BC34), "", Responses!BC34)</f>
        <v/>
      </c>
      <c r="F34" s="6" t="str">
        <f>IF(ISBLANK(Responses!BD34), "", Responses!BD34)</f>
        <v/>
      </c>
      <c r="G34" s="6" t="str">
        <f>IF(ISBLANK(Responses!BE34), "", Responses!BE34)</f>
        <v/>
      </c>
      <c r="H34" s="8" t="e">
        <f t="shared" si="0"/>
        <v>#N/A</v>
      </c>
      <c r="I34" s="1" t="e">
        <f t="shared" si="1"/>
        <v>#N/A</v>
      </c>
      <c r="J34" s="1" t="e">
        <f>IF(ISBLANK(C34),0,VLOOKUP(C34,LUTs!$A$6:$B$8,2))</f>
        <v>#N/A</v>
      </c>
      <c r="K34" s="1" t="e">
        <f>IF(ISBLANK(D34),0,VLOOKUP(D34,LUTs!$A$6:$B$8,2))</f>
        <v>#N/A</v>
      </c>
      <c r="L34" s="1" t="e">
        <f>IF(ISBLANK(E34),0,VLOOKUP(E34,LUTs!$A$6:$B$8,2))</f>
        <v>#N/A</v>
      </c>
      <c r="M34" s="1" t="str">
        <f>IF(ISBLANK(F34),0,IF(ISERROR(VLOOKUP(F34,LUTs!$A$6:$B$8,2)),F34,VLOOKUP(F34,LUTs!$A$6:$B$8,2)))</f>
        <v/>
      </c>
      <c r="N34" s="1" t="e">
        <f>IF(ISBLANK(G34),0,VLOOKUP(G34,LUTs!$A$6:$B$8,2))</f>
        <v>#N/A</v>
      </c>
    </row>
    <row r="35" spans="1:14" ht="15.75" customHeight="1">
      <c r="A35" s="6" t="str">
        <f>IF(ISBLANK(Responses!A35), "", Responses!A35)</f>
        <v/>
      </c>
      <c r="B35" s="6" t="str">
        <f>IF(ISBLANK(Responses!B35), "", Responses!B35)</f>
        <v/>
      </c>
      <c r="C35" s="6" t="str">
        <f>IF(ISBLANK(Responses!BA35), "", Responses!BA35)</f>
        <v/>
      </c>
      <c r="D35" s="6" t="str">
        <f>IF(ISBLANK(Responses!BB35), "", Responses!BB35)</f>
        <v/>
      </c>
      <c r="E35" s="6" t="str">
        <f>IF(ISBLANK(Responses!BC35), "", Responses!BC35)</f>
        <v/>
      </c>
      <c r="F35" s="6" t="str">
        <f>IF(ISBLANK(Responses!BD35), "", Responses!BD35)</f>
        <v/>
      </c>
      <c r="G35" s="6" t="str">
        <f>IF(ISBLANK(Responses!BE35), "", Responses!BE35)</f>
        <v/>
      </c>
      <c r="H35" s="8" t="e">
        <f t="shared" si="0"/>
        <v>#N/A</v>
      </c>
      <c r="I35" s="1" t="e">
        <f t="shared" si="1"/>
        <v>#N/A</v>
      </c>
      <c r="J35" s="1" t="e">
        <f>IF(ISBLANK(C35),0,VLOOKUP(C35,LUTs!$A$6:$B$8,2))</f>
        <v>#N/A</v>
      </c>
      <c r="K35" s="1" t="e">
        <f>IF(ISBLANK(D35),0,VLOOKUP(D35,LUTs!$A$6:$B$8,2))</f>
        <v>#N/A</v>
      </c>
      <c r="L35" s="1" t="e">
        <f>IF(ISBLANK(E35),0,VLOOKUP(E35,LUTs!$A$6:$B$8,2))</f>
        <v>#N/A</v>
      </c>
      <c r="M35" s="1" t="str">
        <f>IF(ISBLANK(F35),0,IF(ISERROR(VLOOKUP(F35,LUTs!$A$6:$B$8,2)),F35,VLOOKUP(F35,LUTs!$A$6:$B$8,2)))</f>
        <v/>
      </c>
      <c r="N35" s="1" t="e">
        <f>IF(ISBLANK(G35),0,VLOOKUP(G35,LUTs!$A$6:$B$8,2))</f>
        <v>#N/A</v>
      </c>
    </row>
    <row r="36" spans="1:14" ht="15.75" customHeight="1">
      <c r="A36" s="6" t="str">
        <f>IF(ISBLANK(Responses!A36), "", Responses!A36)</f>
        <v/>
      </c>
      <c r="B36" s="6" t="str">
        <f>IF(ISBLANK(Responses!B36), "", Responses!B36)</f>
        <v/>
      </c>
      <c r="C36" s="6" t="str">
        <f>IF(ISBLANK(Responses!BA36), "", Responses!BA36)</f>
        <v/>
      </c>
      <c r="D36" s="6" t="str">
        <f>IF(ISBLANK(Responses!BB36), "", Responses!BB36)</f>
        <v/>
      </c>
      <c r="E36" s="6" t="str">
        <f>IF(ISBLANK(Responses!BC36), "", Responses!BC36)</f>
        <v/>
      </c>
      <c r="F36" s="6" t="str">
        <f>IF(ISBLANK(Responses!BD36), "", Responses!BD36)</f>
        <v/>
      </c>
      <c r="G36" s="6" t="str">
        <f>IF(ISBLANK(Responses!BE36), "", Responses!BE36)</f>
        <v/>
      </c>
      <c r="H36" s="8" t="e">
        <f t="shared" si="0"/>
        <v>#N/A</v>
      </c>
      <c r="I36" s="1" t="e">
        <f t="shared" si="1"/>
        <v>#N/A</v>
      </c>
      <c r="J36" s="1" t="e">
        <f>IF(ISBLANK(C36),0,VLOOKUP(C36,LUTs!$A$6:$B$8,2))</f>
        <v>#N/A</v>
      </c>
      <c r="K36" s="1" t="e">
        <f>IF(ISBLANK(D36),0,VLOOKUP(D36,LUTs!$A$6:$B$8,2))</f>
        <v>#N/A</v>
      </c>
      <c r="L36" s="1" t="e">
        <f>IF(ISBLANK(E36),0,VLOOKUP(E36,LUTs!$A$6:$B$8,2))</f>
        <v>#N/A</v>
      </c>
      <c r="M36" s="1" t="str">
        <f>IF(ISBLANK(F36),0,IF(ISERROR(VLOOKUP(F36,LUTs!$A$6:$B$8,2)),F36,VLOOKUP(F36,LUTs!$A$6:$B$8,2)))</f>
        <v/>
      </c>
      <c r="N36" s="1" t="e">
        <f>IF(ISBLANK(G36),0,VLOOKUP(G36,LUTs!$A$6:$B$8,2))</f>
        <v>#N/A</v>
      </c>
    </row>
    <row r="37" spans="1:14" ht="15.75" customHeight="1">
      <c r="A37" s="6" t="str">
        <f>IF(ISBLANK(Responses!A37), "", Responses!A37)</f>
        <v/>
      </c>
      <c r="B37" s="6" t="str">
        <f>IF(ISBLANK(Responses!B37), "", Responses!B37)</f>
        <v/>
      </c>
      <c r="C37" s="6" t="str">
        <f>IF(ISBLANK(Responses!BA37), "", Responses!BA37)</f>
        <v/>
      </c>
      <c r="D37" s="6" t="str">
        <f>IF(ISBLANK(Responses!BB37), "", Responses!BB37)</f>
        <v/>
      </c>
      <c r="E37" s="6" t="str">
        <f>IF(ISBLANK(Responses!BC37), "", Responses!BC37)</f>
        <v/>
      </c>
      <c r="F37" s="6" t="str">
        <f>IF(ISBLANK(Responses!BD37), "", Responses!BD37)</f>
        <v/>
      </c>
      <c r="G37" s="6" t="str">
        <f>IF(ISBLANK(Responses!BE37), "", Responses!BE37)</f>
        <v/>
      </c>
      <c r="H37" s="8" t="e">
        <f t="shared" si="0"/>
        <v>#N/A</v>
      </c>
      <c r="I37" s="1" t="e">
        <f t="shared" si="1"/>
        <v>#N/A</v>
      </c>
      <c r="J37" s="1" t="e">
        <f>IF(ISBLANK(C37),0,VLOOKUP(C37,LUTs!$A$6:$B$8,2))</f>
        <v>#N/A</v>
      </c>
      <c r="K37" s="1" t="e">
        <f>IF(ISBLANK(D37),0,VLOOKUP(D37,LUTs!$A$6:$B$8,2))</f>
        <v>#N/A</v>
      </c>
      <c r="L37" s="1" t="e">
        <f>IF(ISBLANK(E37),0,VLOOKUP(E37,LUTs!$A$6:$B$8,2))</f>
        <v>#N/A</v>
      </c>
      <c r="M37" s="1" t="str">
        <f>IF(ISBLANK(F37),0,IF(ISERROR(VLOOKUP(F37,LUTs!$A$6:$B$8,2)),F37,VLOOKUP(F37,LUTs!$A$6:$B$8,2)))</f>
        <v/>
      </c>
      <c r="N37" s="1" t="e">
        <f>IF(ISBLANK(G37),0,VLOOKUP(G37,LUTs!$A$6:$B$8,2))</f>
        <v>#N/A</v>
      </c>
    </row>
    <row r="38" spans="1:14" ht="15.75" customHeight="1">
      <c r="A38" s="6" t="str">
        <f>IF(ISBLANK(Responses!A38), "", Responses!A38)</f>
        <v/>
      </c>
      <c r="B38" s="6" t="str">
        <f>IF(ISBLANK(Responses!B38), "", Responses!B38)</f>
        <v/>
      </c>
      <c r="C38" s="6" t="str">
        <f>IF(ISBLANK(Responses!BA38), "", Responses!BA38)</f>
        <v/>
      </c>
      <c r="D38" s="6" t="str">
        <f>IF(ISBLANK(Responses!BB38), "", Responses!BB38)</f>
        <v/>
      </c>
      <c r="E38" s="6" t="str">
        <f>IF(ISBLANK(Responses!BC38), "", Responses!BC38)</f>
        <v/>
      </c>
      <c r="F38" s="6" t="str">
        <f>IF(ISBLANK(Responses!BD38), "", Responses!BD38)</f>
        <v/>
      </c>
      <c r="G38" s="6" t="str">
        <f>IF(ISBLANK(Responses!BE38), "", Responses!BE38)</f>
        <v/>
      </c>
      <c r="H38" s="8" t="e">
        <f t="shared" si="0"/>
        <v>#N/A</v>
      </c>
      <c r="I38" s="1" t="e">
        <f t="shared" si="1"/>
        <v>#N/A</v>
      </c>
      <c r="J38" s="1" t="e">
        <f>IF(ISBLANK(C38),0,VLOOKUP(C38,LUTs!$A$6:$B$8,2))</f>
        <v>#N/A</v>
      </c>
      <c r="K38" s="1" t="e">
        <f>IF(ISBLANK(D38),0,VLOOKUP(D38,LUTs!$A$6:$B$8,2))</f>
        <v>#N/A</v>
      </c>
      <c r="L38" s="1" t="e">
        <f>IF(ISBLANK(E38),0,VLOOKUP(E38,LUTs!$A$6:$B$8,2))</f>
        <v>#N/A</v>
      </c>
      <c r="M38" s="1" t="str">
        <f>IF(ISBLANK(F38),0,IF(ISERROR(VLOOKUP(F38,LUTs!$A$6:$B$8,2)),F38,VLOOKUP(F38,LUTs!$A$6:$B$8,2)))</f>
        <v/>
      </c>
      <c r="N38" s="1" t="e">
        <f>IF(ISBLANK(G38),0,VLOOKUP(G38,LUTs!$A$6:$B$8,2))</f>
        <v>#N/A</v>
      </c>
    </row>
    <row r="39" spans="1:14" ht="15.75" customHeight="1">
      <c r="A39" s="6" t="str">
        <f>IF(ISBLANK(Responses!A39), "", Responses!A39)</f>
        <v/>
      </c>
      <c r="B39" s="6" t="str">
        <f>IF(ISBLANK(Responses!B39), "", Responses!B39)</f>
        <v/>
      </c>
      <c r="C39" s="6" t="str">
        <f>IF(ISBLANK(Responses!BA39), "", Responses!BA39)</f>
        <v/>
      </c>
      <c r="D39" s="6" t="str">
        <f>IF(ISBLANK(Responses!BB39), "", Responses!BB39)</f>
        <v/>
      </c>
      <c r="E39" s="6" t="str">
        <f>IF(ISBLANK(Responses!BC39), "", Responses!BC39)</f>
        <v/>
      </c>
      <c r="F39" s="6" t="str">
        <f>IF(ISBLANK(Responses!BD39), "", Responses!BD39)</f>
        <v/>
      </c>
      <c r="G39" s="6" t="str">
        <f>IF(ISBLANK(Responses!BE39), "", Responses!BE39)</f>
        <v/>
      </c>
      <c r="H39" s="8" t="e">
        <f t="shared" si="0"/>
        <v>#N/A</v>
      </c>
      <c r="I39" s="1" t="e">
        <f t="shared" si="1"/>
        <v>#N/A</v>
      </c>
      <c r="J39" s="1" t="e">
        <f>IF(ISBLANK(C39),0,VLOOKUP(C39,LUTs!$A$6:$B$8,2))</f>
        <v>#N/A</v>
      </c>
      <c r="K39" s="1" t="e">
        <f>IF(ISBLANK(D39),0,VLOOKUP(D39,LUTs!$A$6:$B$8,2))</f>
        <v>#N/A</v>
      </c>
      <c r="L39" s="1" t="e">
        <f>IF(ISBLANK(E39),0,VLOOKUP(E39,LUTs!$A$6:$B$8,2))</f>
        <v>#N/A</v>
      </c>
      <c r="M39" s="1" t="str">
        <f>IF(ISBLANK(F39),0,IF(ISERROR(VLOOKUP(F39,LUTs!$A$6:$B$8,2)),F39,VLOOKUP(F39,LUTs!$A$6:$B$8,2)))</f>
        <v/>
      </c>
      <c r="N39" s="1" t="e">
        <f>IF(ISBLANK(G39),0,VLOOKUP(G39,LUTs!$A$6:$B$8,2))</f>
        <v>#N/A</v>
      </c>
    </row>
    <row r="40" spans="1:14" ht="15.75" customHeight="1">
      <c r="A40" s="6" t="str">
        <f>IF(ISBLANK(Responses!A40), "", Responses!A40)</f>
        <v/>
      </c>
      <c r="B40" s="6" t="str">
        <f>IF(ISBLANK(Responses!B40), "", Responses!B40)</f>
        <v/>
      </c>
      <c r="C40" s="6" t="str">
        <f>IF(ISBLANK(Responses!BA40), "", Responses!BA40)</f>
        <v/>
      </c>
      <c r="D40" s="6" t="str">
        <f>IF(ISBLANK(Responses!BB40), "", Responses!BB40)</f>
        <v/>
      </c>
      <c r="E40" s="6" t="str">
        <f>IF(ISBLANK(Responses!BC40), "", Responses!BC40)</f>
        <v/>
      </c>
      <c r="F40" s="6" t="str">
        <f>IF(ISBLANK(Responses!BD40), "", Responses!BD40)</f>
        <v/>
      </c>
      <c r="G40" s="6" t="str">
        <f>IF(ISBLANK(Responses!BE40), "", Responses!BE40)</f>
        <v/>
      </c>
      <c r="H40" s="8" t="e">
        <f t="shared" si="0"/>
        <v>#N/A</v>
      </c>
      <c r="I40" s="1" t="e">
        <f t="shared" si="1"/>
        <v>#N/A</v>
      </c>
      <c r="J40" s="1" t="e">
        <f>IF(ISBLANK(C40),0,VLOOKUP(C40,LUTs!$A$6:$B$8,2))</f>
        <v>#N/A</v>
      </c>
      <c r="K40" s="1" t="e">
        <f>IF(ISBLANK(D40),0,VLOOKUP(D40,LUTs!$A$6:$B$8,2))</f>
        <v>#N/A</v>
      </c>
      <c r="L40" s="1" t="e">
        <f>IF(ISBLANK(E40),0,VLOOKUP(E40,LUTs!$A$6:$B$8,2))</f>
        <v>#N/A</v>
      </c>
      <c r="M40" s="1" t="str">
        <f>IF(ISBLANK(F40),0,IF(ISERROR(VLOOKUP(F40,LUTs!$A$6:$B$8,2)),F40,VLOOKUP(F40,LUTs!$A$6:$B$8,2)))</f>
        <v/>
      </c>
      <c r="N40" s="1" t="e">
        <f>IF(ISBLANK(G40),0,VLOOKUP(G40,LUTs!$A$6:$B$8,2))</f>
        <v>#N/A</v>
      </c>
    </row>
    <row r="41" spans="1:14" ht="15.75" customHeight="1">
      <c r="A41" s="6" t="str">
        <f>IF(ISBLANK(Responses!A41), "", Responses!A41)</f>
        <v/>
      </c>
      <c r="B41" s="6" t="str">
        <f>IF(ISBLANK(Responses!B41), "", Responses!B41)</f>
        <v/>
      </c>
      <c r="C41" s="6" t="str">
        <f>IF(ISBLANK(Responses!BA41), "", Responses!BA41)</f>
        <v/>
      </c>
      <c r="D41" s="6" t="str">
        <f>IF(ISBLANK(Responses!BB41), "", Responses!BB41)</f>
        <v/>
      </c>
      <c r="E41" s="6" t="str">
        <f>IF(ISBLANK(Responses!BC41), "", Responses!BC41)</f>
        <v/>
      </c>
      <c r="F41" s="6" t="str">
        <f>IF(ISBLANK(Responses!BD41), "", Responses!BD41)</f>
        <v/>
      </c>
      <c r="G41" s="6" t="str">
        <f>IF(ISBLANK(Responses!BE41), "", Responses!BE41)</f>
        <v/>
      </c>
      <c r="H41" s="8" t="e">
        <f t="shared" si="0"/>
        <v>#N/A</v>
      </c>
      <c r="I41" s="1" t="e">
        <f t="shared" si="1"/>
        <v>#N/A</v>
      </c>
      <c r="J41" s="1" t="e">
        <f>IF(ISBLANK(C41),0,VLOOKUP(C41,LUTs!$A$6:$B$8,2))</f>
        <v>#N/A</v>
      </c>
      <c r="K41" s="1" t="e">
        <f>IF(ISBLANK(D41),0,VLOOKUP(D41,LUTs!$A$6:$B$8,2))</f>
        <v>#N/A</v>
      </c>
      <c r="L41" s="1" t="e">
        <f>IF(ISBLANK(E41),0,VLOOKUP(E41,LUTs!$A$6:$B$8,2))</f>
        <v>#N/A</v>
      </c>
      <c r="M41" s="1" t="str">
        <f>IF(ISBLANK(F41),0,IF(ISERROR(VLOOKUP(F41,LUTs!$A$6:$B$8,2)),F41,VLOOKUP(F41,LUTs!$A$6:$B$8,2)))</f>
        <v/>
      </c>
      <c r="N41" s="1" t="e">
        <f>IF(ISBLANK(G41),0,VLOOKUP(G41,LUTs!$A$6:$B$8,2))</f>
        <v>#N/A</v>
      </c>
    </row>
    <row r="42" spans="1:14" ht="15.75" customHeight="1">
      <c r="A42" s="6" t="str">
        <f>IF(ISBLANK(Responses!A42), "", Responses!A42)</f>
        <v/>
      </c>
      <c r="B42" s="6" t="str">
        <f>IF(ISBLANK(Responses!B42), "", Responses!B42)</f>
        <v/>
      </c>
      <c r="C42" s="6" t="str">
        <f>IF(ISBLANK(Responses!BA42), "", Responses!BA42)</f>
        <v/>
      </c>
      <c r="D42" s="6" t="str">
        <f>IF(ISBLANK(Responses!BB42), "", Responses!BB42)</f>
        <v/>
      </c>
      <c r="E42" s="6" t="str">
        <f>IF(ISBLANK(Responses!BC42), "", Responses!BC42)</f>
        <v/>
      </c>
      <c r="F42" s="6" t="str">
        <f>IF(ISBLANK(Responses!BD42), "", Responses!BD42)</f>
        <v/>
      </c>
      <c r="G42" s="6" t="str">
        <f>IF(ISBLANK(Responses!BE42), "", Responses!BE42)</f>
        <v/>
      </c>
      <c r="H42" s="8" t="e">
        <f t="shared" si="0"/>
        <v>#N/A</v>
      </c>
      <c r="I42" s="1" t="e">
        <f t="shared" si="1"/>
        <v>#N/A</v>
      </c>
      <c r="J42" s="1" t="e">
        <f>IF(ISBLANK(C42),0,VLOOKUP(C42,LUTs!$A$6:$B$8,2))</f>
        <v>#N/A</v>
      </c>
      <c r="K42" s="1" t="e">
        <f>IF(ISBLANK(D42),0,VLOOKUP(D42,LUTs!$A$6:$B$8,2))</f>
        <v>#N/A</v>
      </c>
      <c r="L42" s="1" t="e">
        <f>IF(ISBLANK(E42),0,VLOOKUP(E42,LUTs!$A$6:$B$8,2))</f>
        <v>#N/A</v>
      </c>
      <c r="M42" s="1" t="str">
        <f>IF(ISBLANK(F42),0,IF(ISERROR(VLOOKUP(F42,LUTs!$A$6:$B$8,2)),F42,VLOOKUP(F42,LUTs!$A$6:$B$8,2)))</f>
        <v/>
      </c>
      <c r="N42" s="1" t="e">
        <f>IF(ISBLANK(G42),0,VLOOKUP(G42,LUTs!$A$6:$B$8,2))</f>
        <v>#N/A</v>
      </c>
    </row>
    <row r="43" spans="1:14" ht="15.75" customHeight="1">
      <c r="A43" s="6" t="str">
        <f>IF(ISBLANK(Responses!A43), "", Responses!A43)</f>
        <v/>
      </c>
      <c r="B43" s="6" t="str">
        <f>IF(ISBLANK(Responses!B43), "", Responses!B43)</f>
        <v/>
      </c>
      <c r="C43" s="6" t="str">
        <f>IF(ISBLANK(Responses!BA43), "", Responses!BA43)</f>
        <v/>
      </c>
      <c r="D43" s="6" t="str">
        <f>IF(ISBLANK(Responses!BB43), "", Responses!BB43)</f>
        <v/>
      </c>
      <c r="E43" s="6" t="str">
        <f>IF(ISBLANK(Responses!BC43), "", Responses!BC43)</f>
        <v/>
      </c>
      <c r="F43" s="6" t="str">
        <f>IF(ISBLANK(Responses!BD43), "", Responses!BD43)</f>
        <v/>
      </c>
      <c r="G43" s="6" t="str">
        <f>IF(ISBLANK(Responses!BE43), "", Responses!BE43)</f>
        <v/>
      </c>
      <c r="H43" s="8" t="e">
        <f t="shared" si="0"/>
        <v>#N/A</v>
      </c>
      <c r="I43" s="1" t="e">
        <f t="shared" si="1"/>
        <v>#N/A</v>
      </c>
      <c r="J43" s="1" t="e">
        <f>IF(ISBLANK(C43),0,VLOOKUP(C43,LUTs!$A$6:$B$8,2))</f>
        <v>#N/A</v>
      </c>
      <c r="K43" s="1" t="e">
        <f>IF(ISBLANK(D43),0,VLOOKUP(D43,LUTs!$A$6:$B$8,2))</f>
        <v>#N/A</v>
      </c>
      <c r="L43" s="1" t="e">
        <f>IF(ISBLANK(E43),0,VLOOKUP(E43,LUTs!$A$6:$B$8,2))</f>
        <v>#N/A</v>
      </c>
      <c r="M43" s="1" t="str">
        <f>IF(ISBLANK(F43),0,IF(ISERROR(VLOOKUP(F43,LUTs!$A$6:$B$8,2)),F43,VLOOKUP(F43,LUTs!$A$6:$B$8,2)))</f>
        <v/>
      </c>
      <c r="N43" s="1" t="e">
        <f>IF(ISBLANK(G43),0,VLOOKUP(G43,LUTs!$A$6:$B$8,2))</f>
        <v>#N/A</v>
      </c>
    </row>
    <row r="44" spans="1:14" ht="15.75" customHeight="1">
      <c r="A44" s="6" t="str">
        <f>IF(ISBLANK(Responses!A44), "", Responses!A44)</f>
        <v/>
      </c>
      <c r="B44" s="6" t="str">
        <f>IF(ISBLANK(Responses!B44), "", Responses!B44)</f>
        <v/>
      </c>
      <c r="C44" s="6" t="str">
        <f>IF(ISBLANK(Responses!BA44), "", Responses!BA44)</f>
        <v/>
      </c>
      <c r="D44" s="6" t="str">
        <f>IF(ISBLANK(Responses!BB44), "", Responses!BB44)</f>
        <v/>
      </c>
      <c r="E44" s="6" t="str">
        <f>IF(ISBLANK(Responses!BC44), "", Responses!BC44)</f>
        <v/>
      </c>
      <c r="F44" s="6" t="str">
        <f>IF(ISBLANK(Responses!BD44), "", Responses!BD44)</f>
        <v/>
      </c>
      <c r="G44" s="6" t="str">
        <f>IF(ISBLANK(Responses!BE44), "", Responses!BE44)</f>
        <v/>
      </c>
      <c r="H44" s="8" t="e">
        <f t="shared" si="0"/>
        <v>#N/A</v>
      </c>
      <c r="I44" s="1" t="e">
        <f t="shared" si="1"/>
        <v>#N/A</v>
      </c>
      <c r="J44" s="1" t="e">
        <f>IF(ISBLANK(C44),0,VLOOKUP(C44,LUTs!$A$6:$B$8,2))</f>
        <v>#N/A</v>
      </c>
      <c r="K44" s="1" t="e">
        <f>IF(ISBLANK(D44),0,VLOOKUP(D44,LUTs!$A$6:$B$8,2))</f>
        <v>#N/A</v>
      </c>
      <c r="L44" s="1" t="e">
        <f>IF(ISBLANK(E44),0,VLOOKUP(E44,LUTs!$A$6:$B$8,2))</f>
        <v>#N/A</v>
      </c>
      <c r="M44" s="1" t="str">
        <f>IF(ISBLANK(F44),0,IF(ISERROR(VLOOKUP(F44,LUTs!$A$6:$B$8,2)),F44,VLOOKUP(F44,LUTs!$A$6:$B$8,2)))</f>
        <v/>
      </c>
      <c r="N44" s="1" t="e">
        <f>IF(ISBLANK(G44),0,VLOOKUP(G44,LUTs!$A$6:$B$8,2))</f>
        <v>#N/A</v>
      </c>
    </row>
    <row r="45" spans="1:14" ht="15.75" customHeight="1">
      <c r="A45" s="6" t="str">
        <f>IF(ISBLANK(Responses!A45), "", Responses!A45)</f>
        <v/>
      </c>
      <c r="B45" s="6" t="str">
        <f>IF(ISBLANK(Responses!B45), "", Responses!B45)</f>
        <v/>
      </c>
      <c r="C45" s="6" t="str">
        <f>IF(ISBLANK(Responses!BA45), "", Responses!BA45)</f>
        <v/>
      </c>
      <c r="D45" s="6" t="str">
        <f>IF(ISBLANK(Responses!BB45), "", Responses!BB45)</f>
        <v/>
      </c>
      <c r="E45" s="6" t="str">
        <f>IF(ISBLANK(Responses!BC45), "", Responses!BC45)</f>
        <v/>
      </c>
      <c r="F45" s="6" t="str">
        <f>IF(ISBLANK(Responses!BD45), "", Responses!BD45)</f>
        <v/>
      </c>
      <c r="G45" s="6" t="str">
        <f>IF(ISBLANK(Responses!BE45), "", Responses!BE45)</f>
        <v/>
      </c>
      <c r="H45" s="8" t="e">
        <f t="shared" si="0"/>
        <v>#N/A</v>
      </c>
      <c r="I45" s="1" t="e">
        <f t="shared" si="1"/>
        <v>#N/A</v>
      </c>
      <c r="J45" s="1" t="e">
        <f>IF(ISBLANK(C45),0,VLOOKUP(C45,LUTs!$A$6:$B$8,2))</f>
        <v>#N/A</v>
      </c>
      <c r="K45" s="1" t="e">
        <f>IF(ISBLANK(D45),0,VLOOKUP(D45,LUTs!$A$6:$B$8,2))</f>
        <v>#N/A</v>
      </c>
      <c r="L45" s="1" t="e">
        <f>IF(ISBLANK(E45),0,VLOOKUP(E45,LUTs!$A$6:$B$8,2))</f>
        <v>#N/A</v>
      </c>
      <c r="M45" s="1" t="str">
        <f>IF(ISBLANK(F45),0,IF(ISERROR(VLOOKUP(F45,LUTs!$A$6:$B$8,2)),F45,VLOOKUP(F45,LUTs!$A$6:$B$8,2)))</f>
        <v/>
      </c>
      <c r="N45" s="1" t="e">
        <f>IF(ISBLANK(G45),0,VLOOKUP(G45,LUTs!$A$6:$B$8,2))</f>
        <v>#N/A</v>
      </c>
    </row>
    <row r="46" spans="1:14" ht="12.75">
      <c r="A46" s="6" t="str">
        <f>IF(ISBLANK(Responses!A46), "", Responses!A46)</f>
        <v/>
      </c>
      <c r="B46" s="6" t="str">
        <f>IF(ISBLANK(Responses!B46), "", Responses!B46)</f>
        <v/>
      </c>
      <c r="C46" s="6" t="str">
        <f>IF(ISBLANK(Responses!BA46), "", Responses!BA46)</f>
        <v/>
      </c>
      <c r="D46" s="6" t="str">
        <f>IF(ISBLANK(Responses!BB46), "", Responses!BB46)</f>
        <v/>
      </c>
      <c r="E46" s="6" t="str">
        <f>IF(ISBLANK(Responses!BC46), "", Responses!BC46)</f>
        <v/>
      </c>
      <c r="F46" s="6" t="str">
        <f>IF(ISBLANK(Responses!BD46), "", Responses!BD46)</f>
        <v/>
      </c>
      <c r="G46" s="6" t="str">
        <f>IF(ISBLANK(Responses!BE46), "", Responses!BE46)</f>
        <v/>
      </c>
      <c r="H46" s="8" t="e">
        <f t="shared" si="0"/>
        <v>#N/A</v>
      </c>
      <c r="I46" s="1" t="e">
        <f t="shared" si="1"/>
        <v>#N/A</v>
      </c>
      <c r="J46" s="1" t="e">
        <f>IF(ISBLANK(C46),0,VLOOKUP(C46,LUTs!$A$6:$B$8,2))</f>
        <v>#N/A</v>
      </c>
      <c r="K46" s="1" t="e">
        <f>IF(ISBLANK(D46),0,VLOOKUP(D46,LUTs!$A$6:$B$8,2))</f>
        <v>#N/A</v>
      </c>
      <c r="L46" s="1" t="e">
        <f>IF(ISBLANK(E46),0,VLOOKUP(E46,LUTs!$A$6:$B$8,2))</f>
        <v>#N/A</v>
      </c>
      <c r="M46" s="1" t="str">
        <f>IF(ISBLANK(F46),0,IF(ISERROR(VLOOKUP(F46,LUTs!$A$6:$B$8,2)),F46,VLOOKUP(F46,LUTs!$A$6:$B$8,2)))</f>
        <v/>
      </c>
      <c r="N46" s="1" t="e">
        <f>IF(ISBLANK(G46),0,VLOOKUP(G46,LUTs!$A$6:$B$8,2))</f>
        <v>#N/A</v>
      </c>
    </row>
    <row r="47" spans="1:14" ht="12.75">
      <c r="A47" s="6" t="str">
        <f>IF(ISBLANK(Responses!A47), "", Responses!A47)</f>
        <v/>
      </c>
      <c r="B47" s="6" t="str">
        <f>IF(ISBLANK(Responses!B47), "", Responses!B47)</f>
        <v/>
      </c>
      <c r="C47" s="6" t="str">
        <f>IF(ISBLANK(Responses!BA47), "", Responses!BA47)</f>
        <v/>
      </c>
      <c r="D47" s="6" t="str">
        <f>IF(ISBLANK(Responses!BB47), "", Responses!BB47)</f>
        <v/>
      </c>
      <c r="E47" s="6" t="str">
        <f>IF(ISBLANK(Responses!BC47), "", Responses!BC47)</f>
        <v/>
      </c>
      <c r="F47" s="6" t="str">
        <f>IF(ISBLANK(Responses!BD47), "", Responses!BD47)</f>
        <v/>
      </c>
      <c r="G47" s="6" t="str">
        <f>IF(ISBLANK(Responses!BE47), "", Responses!BE47)</f>
        <v/>
      </c>
      <c r="H47" s="8" t="e">
        <f t="shared" si="0"/>
        <v>#N/A</v>
      </c>
      <c r="I47" s="1" t="e">
        <f t="shared" si="1"/>
        <v>#N/A</v>
      </c>
      <c r="J47" s="1" t="e">
        <f>IF(ISBLANK(C47),0,VLOOKUP(C47,LUTs!$A$6:$B$8,2))</f>
        <v>#N/A</v>
      </c>
      <c r="K47" s="1" t="e">
        <f>IF(ISBLANK(D47),0,VLOOKUP(D47,LUTs!$A$6:$B$8,2))</f>
        <v>#N/A</v>
      </c>
      <c r="L47" s="1" t="e">
        <f>IF(ISBLANK(E47),0,VLOOKUP(E47,LUTs!$A$6:$B$8,2))</f>
        <v>#N/A</v>
      </c>
      <c r="M47" s="1" t="str">
        <f>IF(ISBLANK(F47),0,IF(ISERROR(VLOOKUP(F47,LUTs!$A$6:$B$8,2)),F47,VLOOKUP(F47,LUTs!$A$6:$B$8,2)))</f>
        <v/>
      </c>
      <c r="N47" s="1" t="e">
        <f>IF(ISBLANK(G47),0,VLOOKUP(G47,LUTs!$A$6:$B$8,2))</f>
        <v>#N/A</v>
      </c>
    </row>
    <row r="48" spans="1:14" ht="12.75">
      <c r="A48" s="6" t="str">
        <f>IF(ISBLANK(Responses!A48), "", Responses!A48)</f>
        <v/>
      </c>
      <c r="B48" s="6" t="str">
        <f>IF(ISBLANK(Responses!B48), "", Responses!B48)</f>
        <v/>
      </c>
      <c r="C48" s="6" t="str">
        <f>IF(ISBLANK(Responses!BA48), "", Responses!BA48)</f>
        <v/>
      </c>
      <c r="D48" s="6" t="str">
        <f>IF(ISBLANK(Responses!BB48), "", Responses!BB48)</f>
        <v/>
      </c>
      <c r="E48" s="6" t="str">
        <f>IF(ISBLANK(Responses!BC48), "", Responses!BC48)</f>
        <v/>
      </c>
      <c r="F48" s="6" t="str">
        <f>IF(ISBLANK(Responses!BD48), "", Responses!BD48)</f>
        <v/>
      </c>
      <c r="G48" s="6" t="str">
        <f>IF(ISBLANK(Responses!BE48), "", Responses!BE48)</f>
        <v/>
      </c>
      <c r="H48" s="8" t="e">
        <f t="shared" si="0"/>
        <v>#N/A</v>
      </c>
      <c r="I48" s="1" t="e">
        <f t="shared" si="1"/>
        <v>#N/A</v>
      </c>
      <c r="J48" s="1" t="e">
        <f>IF(ISBLANK(C48),0,VLOOKUP(C48,LUTs!$A$6:$B$8,2))</f>
        <v>#N/A</v>
      </c>
      <c r="K48" s="1" t="e">
        <f>IF(ISBLANK(D48),0,VLOOKUP(D48,LUTs!$A$6:$B$8,2))</f>
        <v>#N/A</v>
      </c>
      <c r="L48" s="1" t="e">
        <f>IF(ISBLANK(E48),0,VLOOKUP(E48,LUTs!$A$6:$B$8,2))</f>
        <v>#N/A</v>
      </c>
      <c r="M48" s="1" t="str">
        <f>IF(ISBLANK(F48),0,IF(ISERROR(VLOOKUP(F48,LUTs!$A$6:$B$8,2)),F48,VLOOKUP(F48,LUTs!$A$6:$B$8,2)))</f>
        <v/>
      </c>
      <c r="N48" s="1" t="e">
        <f>IF(ISBLANK(G48),0,VLOOKUP(G48,LUTs!$A$6:$B$8,2))</f>
        <v>#N/A</v>
      </c>
    </row>
    <row r="49" spans="1:14" ht="12.75">
      <c r="A49" s="6" t="str">
        <f>IF(ISBLANK(Responses!A49), "", Responses!A49)</f>
        <v/>
      </c>
      <c r="B49" s="6" t="str">
        <f>IF(ISBLANK(Responses!B49), "", Responses!B49)</f>
        <v/>
      </c>
      <c r="C49" s="6" t="str">
        <f>IF(ISBLANK(Responses!BA49), "", Responses!BA49)</f>
        <v/>
      </c>
      <c r="D49" s="6" t="str">
        <f>IF(ISBLANK(Responses!BB49), "", Responses!BB49)</f>
        <v/>
      </c>
      <c r="E49" s="6" t="str">
        <f>IF(ISBLANK(Responses!BC49), "", Responses!BC49)</f>
        <v/>
      </c>
      <c r="F49" s="6" t="str">
        <f>IF(ISBLANK(Responses!BD49), "", Responses!BD49)</f>
        <v/>
      </c>
      <c r="G49" s="6" t="str">
        <f>IF(ISBLANK(Responses!BE49), "", Responses!BE49)</f>
        <v/>
      </c>
      <c r="H49" s="8" t="e">
        <f t="shared" si="0"/>
        <v>#N/A</v>
      </c>
      <c r="I49" s="1" t="e">
        <f t="shared" si="1"/>
        <v>#N/A</v>
      </c>
      <c r="J49" s="1" t="e">
        <f>IF(ISBLANK(C49),0,VLOOKUP(C49,LUTs!$A$6:$B$8,2))</f>
        <v>#N/A</v>
      </c>
      <c r="K49" s="1" t="e">
        <f>IF(ISBLANK(D49),0,VLOOKUP(D49,LUTs!$A$6:$B$8,2))</f>
        <v>#N/A</v>
      </c>
      <c r="L49" s="1" t="e">
        <f>IF(ISBLANK(E49),0,VLOOKUP(E49,LUTs!$A$6:$B$8,2))</f>
        <v>#N/A</v>
      </c>
      <c r="M49" s="1" t="str">
        <f>IF(ISBLANK(F49),0,IF(ISERROR(VLOOKUP(F49,LUTs!$A$6:$B$8,2)),F49,VLOOKUP(F49,LUTs!$A$6:$B$8,2)))</f>
        <v/>
      </c>
      <c r="N49" s="1" t="e">
        <f>IF(ISBLANK(G49),0,VLOOKUP(G49,LUTs!$A$6:$B$8,2))</f>
        <v>#N/A</v>
      </c>
    </row>
    <row r="50" spans="1:14" ht="12.75">
      <c r="A50" s="6" t="str">
        <f>IF(ISBLANK(Responses!A50), "", Responses!A50)</f>
        <v/>
      </c>
      <c r="B50" s="6" t="str">
        <f>IF(ISBLANK(Responses!B50), "", Responses!B50)</f>
        <v/>
      </c>
      <c r="C50" s="6" t="str">
        <f>IF(ISBLANK(Responses!BA50), "", Responses!BA50)</f>
        <v/>
      </c>
      <c r="D50" s="6" t="str">
        <f>IF(ISBLANK(Responses!BB50), "", Responses!BB50)</f>
        <v/>
      </c>
      <c r="E50" s="6" t="str">
        <f>IF(ISBLANK(Responses!BC50), "", Responses!BC50)</f>
        <v/>
      </c>
      <c r="F50" s="6" t="str">
        <f>IF(ISBLANK(Responses!BD50), "", Responses!BD50)</f>
        <v/>
      </c>
      <c r="G50" s="6" t="str">
        <f>IF(ISBLANK(Responses!BE50), "", Responses!BE50)</f>
        <v/>
      </c>
      <c r="H50" s="8" t="e">
        <f t="shared" si="0"/>
        <v>#N/A</v>
      </c>
      <c r="I50" s="1" t="e">
        <f t="shared" si="1"/>
        <v>#N/A</v>
      </c>
      <c r="J50" s="1" t="e">
        <f>IF(ISBLANK(C50),0,VLOOKUP(C50,LUTs!$A$6:$B$8,2))</f>
        <v>#N/A</v>
      </c>
      <c r="K50" s="1" t="e">
        <f>IF(ISBLANK(D50),0,VLOOKUP(D50,LUTs!$A$6:$B$8,2))</f>
        <v>#N/A</v>
      </c>
      <c r="L50" s="1" t="e">
        <f>IF(ISBLANK(E50),0,VLOOKUP(E50,LUTs!$A$6:$B$8,2))</f>
        <v>#N/A</v>
      </c>
      <c r="M50" s="1" t="str">
        <f>IF(ISBLANK(F50),0,IF(ISERROR(VLOOKUP(F50,LUTs!$A$6:$B$8,2)),F50,VLOOKUP(F50,LUTs!$A$6:$B$8,2)))</f>
        <v/>
      </c>
      <c r="N50" s="1" t="e">
        <f>IF(ISBLANK(G50),0,VLOOKUP(G50,LUTs!$A$6:$B$8,2))</f>
        <v>#N/A</v>
      </c>
    </row>
    <row r="51" spans="1:14" ht="12.75">
      <c r="A51" s="6" t="str">
        <f>IF(ISBLANK(Responses!A51), "", Responses!A51)</f>
        <v/>
      </c>
      <c r="B51" s="6" t="str">
        <f>IF(ISBLANK(Responses!B51), "", Responses!B51)</f>
        <v/>
      </c>
      <c r="C51" s="6" t="str">
        <f>IF(ISBLANK(Responses!BA51), "", Responses!BA51)</f>
        <v/>
      </c>
      <c r="D51" s="6" t="str">
        <f>IF(ISBLANK(Responses!BB51), "", Responses!BB51)</f>
        <v/>
      </c>
      <c r="E51" s="6" t="str">
        <f>IF(ISBLANK(Responses!BC51), "", Responses!BC51)</f>
        <v/>
      </c>
      <c r="F51" s="6" t="str">
        <f>IF(ISBLANK(Responses!BD51), "", Responses!BD51)</f>
        <v/>
      </c>
      <c r="G51" s="6" t="str">
        <f>IF(ISBLANK(Responses!BE51), "", Responses!BE51)</f>
        <v/>
      </c>
      <c r="H51" s="8" t="e">
        <f t="shared" si="0"/>
        <v>#N/A</v>
      </c>
      <c r="I51" s="1" t="e">
        <f t="shared" si="1"/>
        <v>#N/A</v>
      </c>
      <c r="J51" s="1" t="e">
        <f>IF(ISBLANK(C51),0,VLOOKUP(C51,LUTs!$A$6:$B$8,2))</f>
        <v>#N/A</v>
      </c>
      <c r="K51" s="1" t="e">
        <f>IF(ISBLANK(D51),0,VLOOKUP(D51,LUTs!$A$6:$B$8,2))</f>
        <v>#N/A</v>
      </c>
      <c r="L51" s="1" t="e">
        <f>IF(ISBLANK(E51),0,VLOOKUP(E51,LUTs!$A$6:$B$8,2))</f>
        <v>#N/A</v>
      </c>
      <c r="M51" s="1" t="str">
        <f>IF(ISBLANK(F51),0,IF(ISERROR(VLOOKUP(F51,LUTs!$A$6:$B$8,2)),F51,VLOOKUP(F51,LUTs!$A$6:$B$8,2)))</f>
        <v/>
      </c>
      <c r="N51" s="1" t="e">
        <f>IF(ISBLANK(G51),0,VLOOKUP(G51,LUTs!$A$6:$B$8,2))</f>
        <v>#N/A</v>
      </c>
    </row>
    <row r="52" spans="1:14" ht="12.75">
      <c r="A52" s="6" t="str">
        <f>IF(ISBLANK(Responses!A52), "", Responses!A52)</f>
        <v/>
      </c>
      <c r="B52" s="6" t="str">
        <f>IF(ISBLANK(Responses!B52), "", Responses!B52)</f>
        <v/>
      </c>
      <c r="C52" s="6" t="str">
        <f>IF(ISBLANK(Responses!BA52), "", Responses!BA52)</f>
        <v/>
      </c>
      <c r="D52" s="6" t="str">
        <f>IF(ISBLANK(Responses!BB52), "", Responses!BB52)</f>
        <v/>
      </c>
      <c r="E52" s="6" t="str">
        <f>IF(ISBLANK(Responses!BC52), "", Responses!BC52)</f>
        <v/>
      </c>
      <c r="F52" s="6" t="str">
        <f>IF(ISBLANK(Responses!BD52), "", Responses!BD52)</f>
        <v/>
      </c>
      <c r="G52" s="6" t="str">
        <f>IF(ISBLANK(Responses!BE52), "", Responses!BE52)</f>
        <v/>
      </c>
      <c r="H52" s="8" t="e">
        <f t="shared" si="0"/>
        <v>#N/A</v>
      </c>
      <c r="I52" s="1" t="e">
        <f t="shared" si="1"/>
        <v>#N/A</v>
      </c>
      <c r="J52" s="1" t="e">
        <f>IF(ISBLANK(C52),0,VLOOKUP(C52,LUTs!$A$6:$B$8,2))</f>
        <v>#N/A</v>
      </c>
      <c r="K52" s="1" t="e">
        <f>IF(ISBLANK(D52),0,VLOOKUP(D52,LUTs!$A$6:$B$8,2))</f>
        <v>#N/A</v>
      </c>
      <c r="L52" s="1" t="e">
        <f>IF(ISBLANK(E52),0,VLOOKUP(E52,LUTs!$A$6:$B$8,2))</f>
        <v>#N/A</v>
      </c>
      <c r="M52" s="1" t="str">
        <f>IF(ISBLANK(F52),0,IF(ISERROR(VLOOKUP(F52,LUTs!$A$6:$B$8,2)),F52,VLOOKUP(F52,LUTs!$A$6:$B$8,2)))</f>
        <v/>
      </c>
      <c r="N52" s="1" t="e">
        <f>IF(ISBLANK(G52),0,VLOOKUP(G52,LUTs!$A$6:$B$8,2))</f>
        <v>#N/A</v>
      </c>
    </row>
    <row r="53" spans="1:14" ht="12.75">
      <c r="A53" s="6" t="str">
        <f>IF(ISBLANK(Responses!A53), "", Responses!A53)</f>
        <v/>
      </c>
      <c r="B53" s="6" t="str">
        <f>IF(ISBLANK(Responses!B53), "", Responses!B53)</f>
        <v/>
      </c>
      <c r="C53" s="6" t="str">
        <f>IF(ISBLANK(Responses!BA53), "", Responses!BA53)</f>
        <v/>
      </c>
      <c r="D53" s="6" t="str">
        <f>IF(ISBLANK(Responses!BB53), "", Responses!BB53)</f>
        <v/>
      </c>
      <c r="E53" s="6" t="str">
        <f>IF(ISBLANK(Responses!BC53), "", Responses!BC53)</f>
        <v/>
      </c>
      <c r="F53" s="6" t="str">
        <f>IF(ISBLANK(Responses!BD53), "", Responses!BD53)</f>
        <v/>
      </c>
      <c r="G53" s="6" t="str">
        <f>IF(ISBLANK(Responses!BE53), "", Responses!BE53)</f>
        <v/>
      </c>
      <c r="H53" s="8" t="e">
        <f t="shared" si="0"/>
        <v>#N/A</v>
      </c>
      <c r="I53" s="1" t="e">
        <f t="shared" si="1"/>
        <v>#N/A</v>
      </c>
      <c r="J53" s="1" t="e">
        <f>IF(ISBLANK(C53),0,VLOOKUP(C53,LUTs!$A$6:$B$8,2))</f>
        <v>#N/A</v>
      </c>
      <c r="K53" s="1" t="e">
        <f>IF(ISBLANK(D53),0,VLOOKUP(D53,LUTs!$A$6:$B$8,2))</f>
        <v>#N/A</v>
      </c>
      <c r="L53" s="1" t="e">
        <f>IF(ISBLANK(E53),0,VLOOKUP(E53,LUTs!$A$6:$B$8,2))</f>
        <v>#N/A</v>
      </c>
      <c r="M53" s="1" t="str">
        <f>IF(ISBLANK(F53),0,IF(ISERROR(VLOOKUP(F53,LUTs!$A$6:$B$8,2)),F53,VLOOKUP(F53,LUTs!$A$6:$B$8,2)))</f>
        <v/>
      </c>
      <c r="N53" s="1" t="e">
        <f>IF(ISBLANK(G53),0,VLOOKUP(G53,LUTs!$A$6:$B$8,2))</f>
        <v>#N/A</v>
      </c>
    </row>
    <row r="54" spans="1:14" ht="12.75">
      <c r="A54" s="6" t="str">
        <f>IF(ISBLANK(Responses!A54), "", Responses!A54)</f>
        <v/>
      </c>
      <c r="B54" s="6" t="str">
        <f>IF(ISBLANK(Responses!B54), "", Responses!B54)</f>
        <v/>
      </c>
      <c r="C54" s="6" t="str">
        <f>IF(ISBLANK(Responses!BA54), "", Responses!BA54)</f>
        <v/>
      </c>
      <c r="D54" s="6" t="str">
        <f>IF(ISBLANK(Responses!BB54), "", Responses!BB54)</f>
        <v/>
      </c>
      <c r="E54" s="6" t="str">
        <f>IF(ISBLANK(Responses!BC54), "", Responses!BC54)</f>
        <v/>
      </c>
      <c r="F54" s="6" t="str">
        <f>IF(ISBLANK(Responses!BD54), "", Responses!BD54)</f>
        <v/>
      </c>
      <c r="G54" s="6" t="str">
        <f>IF(ISBLANK(Responses!BE54), "", Responses!BE54)</f>
        <v/>
      </c>
      <c r="H54" s="8" t="e">
        <f t="shared" si="0"/>
        <v>#N/A</v>
      </c>
      <c r="I54" s="1" t="e">
        <f t="shared" si="1"/>
        <v>#N/A</v>
      </c>
      <c r="J54" s="1" t="e">
        <f>IF(ISBLANK(C54),0,VLOOKUP(C54,LUTs!$A$6:$B$8,2))</f>
        <v>#N/A</v>
      </c>
      <c r="K54" s="1" t="e">
        <f>IF(ISBLANK(D54),0,VLOOKUP(D54,LUTs!$A$6:$B$8,2))</f>
        <v>#N/A</v>
      </c>
      <c r="L54" s="1" t="e">
        <f>IF(ISBLANK(E54),0,VLOOKUP(E54,LUTs!$A$6:$B$8,2))</f>
        <v>#N/A</v>
      </c>
      <c r="M54" s="1" t="str">
        <f>IF(ISBLANK(F54),0,IF(ISERROR(VLOOKUP(F54,LUTs!$A$6:$B$8,2)),F54,VLOOKUP(F54,LUTs!$A$6:$B$8,2)))</f>
        <v/>
      </c>
      <c r="N54" s="1" t="e">
        <f>IF(ISBLANK(G54),0,VLOOKUP(G54,LUTs!$A$6:$B$8,2))</f>
        <v>#N/A</v>
      </c>
    </row>
    <row r="55" spans="1:14" ht="12.75">
      <c r="A55" s="6" t="str">
        <f>IF(ISBLANK(Responses!A55), "", Responses!A55)</f>
        <v/>
      </c>
      <c r="B55" s="6" t="str">
        <f>IF(ISBLANK(Responses!B55), "", Responses!B55)</f>
        <v/>
      </c>
      <c r="C55" s="6" t="str">
        <f>IF(ISBLANK(Responses!BA55), "", Responses!BA55)</f>
        <v/>
      </c>
      <c r="D55" s="6" t="str">
        <f>IF(ISBLANK(Responses!BB55), "", Responses!BB55)</f>
        <v/>
      </c>
      <c r="E55" s="6" t="str">
        <f>IF(ISBLANK(Responses!BC55), "", Responses!BC55)</f>
        <v/>
      </c>
      <c r="F55" s="6" t="str">
        <f>IF(ISBLANK(Responses!BD55), "", Responses!BD55)</f>
        <v/>
      </c>
      <c r="G55" s="6" t="str">
        <f>IF(ISBLANK(Responses!BE55), "", Responses!BE55)</f>
        <v/>
      </c>
      <c r="H55" s="8" t="e">
        <f t="shared" si="0"/>
        <v>#N/A</v>
      </c>
      <c r="I55" s="1" t="e">
        <f t="shared" si="1"/>
        <v>#N/A</v>
      </c>
      <c r="J55" s="1" t="e">
        <f>IF(ISBLANK(C55),0,VLOOKUP(C55,LUTs!$A$6:$B$8,2))</f>
        <v>#N/A</v>
      </c>
      <c r="K55" s="1" t="e">
        <f>IF(ISBLANK(D55),0,VLOOKUP(D55,LUTs!$A$6:$B$8,2))</f>
        <v>#N/A</v>
      </c>
      <c r="L55" s="1" t="e">
        <f>IF(ISBLANK(E55),0,VLOOKUP(E55,LUTs!$A$6:$B$8,2))</f>
        <v>#N/A</v>
      </c>
      <c r="M55" s="1" t="str">
        <f>IF(ISBLANK(F55),0,IF(ISERROR(VLOOKUP(F55,LUTs!$A$6:$B$8,2)),F55,VLOOKUP(F55,LUTs!$A$6:$B$8,2)))</f>
        <v/>
      </c>
      <c r="N55" s="1" t="e">
        <f>IF(ISBLANK(G55),0,VLOOKUP(G55,LUTs!$A$6:$B$8,2))</f>
        <v>#N/A</v>
      </c>
    </row>
    <row r="56" spans="1:14" ht="12.75">
      <c r="A56" s="6" t="str">
        <f>IF(ISBLANK(Responses!A56), "", Responses!A56)</f>
        <v/>
      </c>
      <c r="B56" s="6" t="str">
        <f>IF(ISBLANK(Responses!B56), "", Responses!B56)</f>
        <v/>
      </c>
      <c r="C56" s="6" t="str">
        <f>IF(ISBLANK(Responses!BA56), "", Responses!BA56)</f>
        <v/>
      </c>
      <c r="D56" s="6" t="str">
        <f>IF(ISBLANK(Responses!BB56), "", Responses!BB56)</f>
        <v/>
      </c>
      <c r="E56" s="6" t="str">
        <f>IF(ISBLANK(Responses!BC56), "", Responses!BC56)</f>
        <v/>
      </c>
      <c r="F56" s="6" t="str">
        <f>IF(ISBLANK(Responses!BD56), "", Responses!BD56)</f>
        <v/>
      </c>
      <c r="G56" s="6" t="str">
        <f>IF(ISBLANK(Responses!BE56), "", Responses!BE56)</f>
        <v/>
      </c>
      <c r="H56" s="8" t="e">
        <f t="shared" si="0"/>
        <v>#N/A</v>
      </c>
      <c r="I56" s="1" t="e">
        <f t="shared" si="1"/>
        <v>#N/A</v>
      </c>
      <c r="J56" s="1" t="e">
        <f>IF(ISBLANK(C56),0,VLOOKUP(C56,LUTs!$A$6:$B$8,2))</f>
        <v>#N/A</v>
      </c>
      <c r="K56" s="1" t="e">
        <f>IF(ISBLANK(D56),0,VLOOKUP(D56,LUTs!$A$6:$B$8,2))</f>
        <v>#N/A</v>
      </c>
      <c r="L56" s="1" t="e">
        <f>IF(ISBLANK(E56),0,VLOOKUP(E56,LUTs!$A$6:$B$8,2))</f>
        <v>#N/A</v>
      </c>
      <c r="M56" s="1" t="str">
        <f>IF(ISBLANK(F56),0,IF(ISERROR(VLOOKUP(F56,LUTs!$A$6:$B$8,2)),F56,VLOOKUP(F56,LUTs!$A$6:$B$8,2)))</f>
        <v/>
      </c>
      <c r="N56" s="1" t="e">
        <f>IF(ISBLANK(G56),0,VLOOKUP(G56,LUTs!$A$6:$B$8,2))</f>
        <v>#N/A</v>
      </c>
    </row>
    <row r="57" spans="1:14" ht="12.75">
      <c r="A57" s="6" t="str">
        <f>IF(ISBLANK(Responses!A57), "", Responses!A57)</f>
        <v/>
      </c>
      <c r="B57" s="6" t="str">
        <f>IF(ISBLANK(Responses!B57), "", Responses!B57)</f>
        <v/>
      </c>
      <c r="C57" s="6" t="str">
        <f>IF(ISBLANK(Responses!BA57), "", Responses!BA57)</f>
        <v/>
      </c>
      <c r="D57" s="6" t="str">
        <f>IF(ISBLANK(Responses!BB57), "", Responses!BB57)</f>
        <v/>
      </c>
      <c r="E57" s="6" t="str">
        <f>IF(ISBLANK(Responses!BC57), "", Responses!BC57)</f>
        <v/>
      </c>
      <c r="F57" s="6" t="str">
        <f>IF(ISBLANK(Responses!BD57), "", Responses!BD57)</f>
        <v/>
      </c>
      <c r="G57" s="6" t="str">
        <f>IF(ISBLANK(Responses!BE57), "", Responses!BE57)</f>
        <v/>
      </c>
      <c r="H57" s="8" t="e">
        <f t="shared" si="0"/>
        <v>#N/A</v>
      </c>
      <c r="I57" s="1" t="e">
        <f t="shared" si="1"/>
        <v>#N/A</v>
      </c>
      <c r="J57" s="1" t="e">
        <f>IF(ISBLANK(C57),0,VLOOKUP(C57,LUTs!$A$6:$B$8,2))</f>
        <v>#N/A</v>
      </c>
      <c r="K57" s="1" t="e">
        <f>IF(ISBLANK(D57),0,VLOOKUP(D57,LUTs!$A$6:$B$8,2))</f>
        <v>#N/A</v>
      </c>
      <c r="L57" s="1" t="e">
        <f>IF(ISBLANK(E57),0,VLOOKUP(E57,LUTs!$A$6:$B$8,2))</f>
        <v>#N/A</v>
      </c>
      <c r="M57" s="1" t="str">
        <f>IF(ISBLANK(F57),0,IF(ISERROR(VLOOKUP(F57,LUTs!$A$6:$B$8,2)),F57,VLOOKUP(F57,LUTs!$A$6:$B$8,2)))</f>
        <v/>
      </c>
      <c r="N57" s="1" t="e">
        <f>IF(ISBLANK(G57),0,VLOOKUP(G57,LUTs!$A$6:$B$8,2))</f>
        <v>#N/A</v>
      </c>
    </row>
    <row r="58" spans="1:14" ht="12.75">
      <c r="A58" s="6" t="str">
        <f>IF(ISBLANK(Responses!A58), "", Responses!A58)</f>
        <v/>
      </c>
      <c r="B58" s="6" t="str">
        <f>IF(ISBLANK(Responses!B58), "", Responses!B58)</f>
        <v/>
      </c>
      <c r="C58" s="6" t="str">
        <f>IF(ISBLANK(Responses!BA58), "", Responses!BA58)</f>
        <v/>
      </c>
      <c r="D58" s="6" t="str">
        <f>IF(ISBLANK(Responses!BB58), "", Responses!BB58)</f>
        <v/>
      </c>
      <c r="E58" s="6" t="str">
        <f>IF(ISBLANK(Responses!BC58), "", Responses!BC58)</f>
        <v/>
      </c>
      <c r="F58" s="6" t="str">
        <f>IF(ISBLANK(Responses!BD58), "", Responses!BD58)</f>
        <v/>
      </c>
      <c r="G58" s="6" t="str">
        <f>IF(ISBLANK(Responses!BE58), "", Responses!BE58)</f>
        <v/>
      </c>
      <c r="H58" s="8" t="e">
        <f t="shared" si="0"/>
        <v>#N/A</v>
      </c>
      <c r="I58" s="1" t="e">
        <f t="shared" si="1"/>
        <v>#N/A</v>
      </c>
      <c r="J58" s="1" t="e">
        <f>IF(ISBLANK(C58),0,VLOOKUP(C58,LUTs!$A$6:$B$8,2))</f>
        <v>#N/A</v>
      </c>
      <c r="K58" s="1" t="e">
        <f>IF(ISBLANK(D58),0,VLOOKUP(D58,LUTs!$A$6:$B$8,2))</f>
        <v>#N/A</v>
      </c>
      <c r="L58" s="1" t="e">
        <f>IF(ISBLANK(E58),0,VLOOKUP(E58,LUTs!$A$6:$B$8,2))</f>
        <v>#N/A</v>
      </c>
      <c r="M58" s="1" t="str">
        <f>IF(ISBLANK(F58),0,IF(ISERROR(VLOOKUP(F58,LUTs!$A$6:$B$8,2)),F58,VLOOKUP(F58,LUTs!$A$6:$B$8,2)))</f>
        <v/>
      </c>
      <c r="N58" s="1" t="e">
        <f>IF(ISBLANK(G58),0,VLOOKUP(G58,LUTs!$A$6:$B$8,2))</f>
        <v>#N/A</v>
      </c>
    </row>
    <row r="59" spans="1:14" ht="12.75">
      <c r="A59" s="6" t="str">
        <f>IF(ISBLANK(Responses!A59), "", Responses!A59)</f>
        <v/>
      </c>
      <c r="B59" s="6" t="str">
        <f>IF(ISBLANK(Responses!B59), "", Responses!B59)</f>
        <v/>
      </c>
      <c r="C59" s="6" t="str">
        <f>IF(ISBLANK(Responses!BA59), "", Responses!BA59)</f>
        <v/>
      </c>
      <c r="D59" s="6" t="str">
        <f>IF(ISBLANK(Responses!BB59), "", Responses!BB59)</f>
        <v/>
      </c>
      <c r="E59" s="6" t="str">
        <f>IF(ISBLANK(Responses!BC59), "", Responses!BC59)</f>
        <v/>
      </c>
      <c r="F59" s="6" t="str">
        <f>IF(ISBLANK(Responses!BD59), "", Responses!BD59)</f>
        <v/>
      </c>
      <c r="G59" s="6" t="str">
        <f>IF(ISBLANK(Responses!BE59), "", Responses!BE59)</f>
        <v/>
      </c>
      <c r="H59" s="8" t="e">
        <f t="shared" si="0"/>
        <v>#N/A</v>
      </c>
      <c r="I59" s="1" t="e">
        <f t="shared" si="1"/>
        <v>#N/A</v>
      </c>
      <c r="J59" s="1" t="e">
        <f>IF(ISBLANK(C59),0,VLOOKUP(C59,LUTs!$A$6:$B$8,2))</f>
        <v>#N/A</v>
      </c>
      <c r="K59" s="1" t="e">
        <f>IF(ISBLANK(D59),0,VLOOKUP(D59,LUTs!$A$6:$B$8,2))</f>
        <v>#N/A</v>
      </c>
      <c r="L59" s="1" t="e">
        <f>IF(ISBLANK(E59),0,VLOOKUP(E59,LUTs!$A$6:$B$8,2))</f>
        <v>#N/A</v>
      </c>
      <c r="M59" s="1" t="str">
        <f>IF(ISBLANK(F59),0,IF(ISERROR(VLOOKUP(F59,LUTs!$A$6:$B$8,2)),F59,VLOOKUP(F59,LUTs!$A$6:$B$8,2)))</f>
        <v/>
      </c>
      <c r="N59" s="1" t="e">
        <f>IF(ISBLANK(G59),0,VLOOKUP(G59,LUTs!$A$6:$B$8,2))</f>
        <v>#N/A</v>
      </c>
    </row>
    <row r="60" spans="1:14" ht="12.75">
      <c r="A60" s="6" t="str">
        <f>IF(ISBLANK(Responses!A60), "", Responses!A60)</f>
        <v/>
      </c>
      <c r="B60" s="6" t="str">
        <f>IF(ISBLANK(Responses!B60), "", Responses!B60)</f>
        <v/>
      </c>
      <c r="C60" s="6" t="str">
        <f>IF(ISBLANK(Responses!BA60), "", Responses!BA60)</f>
        <v/>
      </c>
      <c r="D60" s="6" t="str">
        <f>IF(ISBLANK(Responses!BB60), "", Responses!BB60)</f>
        <v/>
      </c>
      <c r="E60" s="6" t="str">
        <f>IF(ISBLANK(Responses!BC60), "", Responses!BC60)</f>
        <v/>
      </c>
      <c r="F60" s="6" t="str">
        <f>IF(ISBLANK(Responses!BD60), "", Responses!BD60)</f>
        <v/>
      </c>
      <c r="G60" s="6" t="str">
        <f>IF(ISBLANK(Responses!BE60), "", Responses!BE60)</f>
        <v/>
      </c>
      <c r="H60" s="8" t="e">
        <f t="shared" si="0"/>
        <v>#N/A</v>
      </c>
      <c r="I60" s="1" t="e">
        <f t="shared" si="1"/>
        <v>#N/A</v>
      </c>
      <c r="J60" s="1" t="e">
        <f>IF(ISBLANK(C60),0,VLOOKUP(C60,LUTs!$A$6:$B$8,2))</f>
        <v>#N/A</v>
      </c>
      <c r="K60" s="1" t="e">
        <f>IF(ISBLANK(D60),0,VLOOKUP(D60,LUTs!$A$6:$B$8,2))</f>
        <v>#N/A</v>
      </c>
      <c r="L60" s="1" t="e">
        <f>IF(ISBLANK(E60),0,VLOOKUP(E60,LUTs!$A$6:$B$8,2))</f>
        <v>#N/A</v>
      </c>
      <c r="M60" s="1" t="str">
        <f>IF(ISBLANK(F60),0,IF(ISERROR(VLOOKUP(F60,LUTs!$A$6:$B$8,2)),F60,VLOOKUP(F60,LUTs!$A$6:$B$8,2)))</f>
        <v/>
      </c>
      <c r="N60" s="1" t="e">
        <f>IF(ISBLANK(G60),0,VLOOKUP(G60,LUTs!$A$6:$B$8,2))</f>
        <v>#N/A</v>
      </c>
    </row>
    <row r="61" spans="1:14" ht="12.75">
      <c r="A61" s="6" t="str">
        <f>IF(ISBLANK(Responses!A61), "", Responses!A61)</f>
        <v/>
      </c>
      <c r="B61" s="6" t="str">
        <f>IF(ISBLANK(Responses!B61), "", Responses!B61)</f>
        <v/>
      </c>
      <c r="C61" s="6" t="str">
        <f>IF(ISBLANK(Responses!BA61), "", Responses!BA61)</f>
        <v/>
      </c>
      <c r="D61" s="6" t="str">
        <f>IF(ISBLANK(Responses!BB61), "", Responses!BB61)</f>
        <v/>
      </c>
      <c r="E61" s="6" t="str">
        <f>IF(ISBLANK(Responses!BC61), "", Responses!BC61)</f>
        <v/>
      </c>
      <c r="F61" s="6" t="str">
        <f>IF(ISBLANK(Responses!BD61), "", Responses!BD61)</f>
        <v/>
      </c>
      <c r="G61" s="6" t="str">
        <f>IF(ISBLANK(Responses!BE61), "", Responses!BE61)</f>
        <v/>
      </c>
      <c r="H61" s="8" t="e">
        <f t="shared" si="0"/>
        <v>#N/A</v>
      </c>
      <c r="I61" s="1" t="e">
        <f t="shared" si="1"/>
        <v>#N/A</v>
      </c>
      <c r="J61" s="1" t="e">
        <f>IF(ISBLANK(C61),0,VLOOKUP(C61,LUTs!$A$6:$B$8,2))</f>
        <v>#N/A</v>
      </c>
      <c r="K61" s="1" t="e">
        <f>IF(ISBLANK(D61),0,VLOOKUP(D61,LUTs!$A$6:$B$8,2))</f>
        <v>#N/A</v>
      </c>
      <c r="L61" s="1" t="e">
        <f>IF(ISBLANK(E61),0,VLOOKUP(E61,LUTs!$A$6:$B$8,2))</f>
        <v>#N/A</v>
      </c>
      <c r="M61" s="1" t="str">
        <f>IF(ISBLANK(F61),0,IF(ISERROR(VLOOKUP(F61,LUTs!$A$6:$B$8,2)),F61,VLOOKUP(F61,LUTs!$A$6:$B$8,2)))</f>
        <v/>
      </c>
      <c r="N61" s="1" t="e">
        <f>IF(ISBLANK(G61),0,VLOOKUP(G61,LUTs!$A$6:$B$8,2))</f>
        <v>#N/A</v>
      </c>
    </row>
    <row r="62" spans="1:14" ht="12.75">
      <c r="A62" s="6" t="str">
        <f>IF(ISBLANK(Responses!A62), "", Responses!A62)</f>
        <v/>
      </c>
      <c r="B62" s="6" t="str">
        <f>IF(ISBLANK(Responses!B62), "", Responses!B62)</f>
        <v/>
      </c>
      <c r="C62" s="6" t="str">
        <f>IF(ISBLANK(Responses!BA62), "", Responses!BA62)</f>
        <v/>
      </c>
      <c r="D62" s="6" t="str">
        <f>IF(ISBLANK(Responses!BB62), "", Responses!BB62)</f>
        <v/>
      </c>
      <c r="E62" s="6" t="str">
        <f>IF(ISBLANK(Responses!BC62), "", Responses!BC62)</f>
        <v/>
      </c>
      <c r="F62" s="6" t="str">
        <f>IF(ISBLANK(Responses!BD62), "", Responses!BD62)</f>
        <v/>
      </c>
      <c r="G62" s="6" t="str">
        <f>IF(ISBLANK(Responses!BE62), "", Responses!BE62)</f>
        <v/>
      </c>
      <c r="H62" s="8" t="e">
        <f t="shared" si="0"/>
        <v>#N/A</v>
      </c>
      <c r="I62" s="1" t="e">
        <f t="shared" si="1"/>
        <v>#N/A</v>
      </c>
      <c r="J62" s="1" t="e">
        <f>IF(ISBLANK(C62),0,VLOOKUP(C62,LUTs!$A$6:$B$8,2))</f>
        <v>#N/A</v>
      </c>
      <c r="K62" s="1" t="e">
        <f>IF(ISBLANK(D62),0,VLOOKUP(D62,LUTs!$A$6:$B$8,2))</f>
        <v>#N/A</v>
      </c>
      <c r="L62" s="1" t="e">
        <f>IF(ISBLANK(E62),0,VLOOKUP(E62,LUTs!$A$6:$B$8,2))</f>
        <v>#N/A</v>
      </c>
      <c r="M62" s="1" t="str">
        <f>IF(ISBLANK(F62),0,IF(ISERROR(VLOOKUP(F62,LUTs!$A$6:$B$8,2)),F62,VLOOKUP(F62,LUTs!$A$6:$B$8,2)))</f>
        <v/>
      </c>
      <c r="N62" s="1" t="e">
        <f>IF(ISBLANK(G62),0,VLOOKUP(G62,LUTs!$A$6:$B$8,2))</f>
        <v>#N/A</v>
      </c>
    </row>
    <row r="63" spans="1:14" ht="12.75">
      <c r="A63" s="6" t="str">
        <f>IF(ISBLANK(Responses!A63), "", Responses!A63)</f>
        <v/>
      </c>
      <c r="B63" s="6" t="str">
        <f>IF(ISBLANK(Responses!B63), "", Responses!B63)</f>
        <v/>
      </c>
      <c r="C63" s="6" t="str">
        <f>IF(ISBLANK(Responses!BA63), "", Responses!BA63)</f>
        <v/>
      </c>
      <c r="D63" s="6" t="str">
        <f>IF(ISBLANK(Responses!BB63), "", Responses!BB63)</f>
        <v/>
      </c>
      <c r="E63" s="6" t="str">
        <f>IF(ISBLANK(Responses!BC63), "", Responses!BC63)</f>
        <v/>
      </c>
      <c r="F63" s="6" t="str">
        <f>IF(ISBLANK(Responses!BD63), "", Responses!BD63)</f>
        <v/>
      </c>
      <c r="G63" s="6" t="str">
        <f>IF(ISBLANK(Responses!BE63), "", Responses!BE63)</f>
        <v/>
      </c>
      <c r="H63" s="8" t="e">
        <f t="shared" si="0"/>
        <v>#N/A</v>
      </c>
      <c r="I63" s="1" t="e">
        <f t="shared" si="1"/>
        <v>#N/A</v>
      </c>
      <c r="J63" s="1" t="e">
        <f>IF(ISBLANK(C63),0,VLOOKUP(C63,LUTs!$A$6:$B$8,2))</f>
        <v>#N/A</v>
      </c>
      <c r="K63" s="1" t="e">
        <f>IF(ISBLANK(D63),0,VLOOKUP(D63,LUTs!$A$6:$B$8,2))</f>
        <v>#N/A</v>
      </c>
      <c r="L63" s="1" t="e">
        <f>IF(ISBLANK(E63),0,VLOOKUP(E63,LUTs!$A$6:$B$8,2))</f>
        <v>#N/A</v>
      </c>
      <c r="M63" s="1" t="str">
        <f>IF(ISBLANK(F63),0,IF(ISERROR(VLOOKUP(F63,LUTs!$A$6:$B$8,2)),F63,VLOOKUP(F63,LUTs!$A$6:$B$8,2)))</f>
        <v/>
      </c>
      <c r="N63" s="1" t="e">
        <f>IF(ISBLANK(G63),0,VLOOKUP(G63,LUTs!$A$6:$B$8,2))</f>
        <v>#N/A</v>
      </c>
    </row>
    <row r="64" spans="1:14" ht="12.75">
      <c r="A64" s="6" t="str">
        <f>IF(ISBLANK(Responses!A64), "", Responses!A64)</f>
        <v/>
      </c>
      <c r="B64" s="6" t="str">
        <f>IF(ISBLANK(Responses!B64), "", Responses!B64)</f>
        <v/>
      </c>
      <c r="C64" s="6" t="str">
        <f>IF(ISBLANK(Responses!BA64), "", Responses!BA64)</f>
        <v/>
      </c>
      <c r="D64" s="6" t="str">
        <f>IF(ISBLANK(Responses!BB64), "", Responses!BB64)</f>
        <v/>
      </c>
      <c r="E64" s="6" t="str">
        <f>IF(ISBLANK(Responses!BC64), "", Responses!BC64)</f>
        <v/>
      </c>
      <c r="F64" s="6" t="str">
        <f>IF(ISBLANK(Responses!BD64), "", Responses!BD64)</f>
        <v/>
      </c>
      <c r="G64" s="6" t="str">
        <f>IF(ISBLANK(Responses!BE64), "", Responses!BE64)</f>
        <v/>
      </c>
      <c r="H64" s="8" t="e">
        <f t="shared" si="0"/>
        <v>#N/A</v>
      </c>
      <c r="I64" s="1" t="e">
        <f t="shared" si="1"/>
        <v>#N/A</v>
      </c>
      <c r="J64" s="1" t="e">
        <f>IF(ISBLANK(C64),0,VLOOKUP(C64,LUTs!$A$6:$B$8,2))</f>
        <v>#N/A</v>
      </c>
      <c r="K64" s="1" t="e">
        <f>IF(ISBLANK(D64),0,VLOOKUP(D64,LUTs!$A$6:$B$8,2))</f>
        <v>#N/A</v>
      </c>
      <c r="L64" s="1" t="e">
        <f>IF(ISBLANK(E64),0,VLOOKUP(E64,LUTs!$A$6:$B$8,2))</f>
        <v>#N/A</v>
      </c>
      <c r="M64" s="1" t="str">
        <f>IF(ISBLANK(F64),0,IF(ISERROR(VLOOKUP(F64,LUTs!$A$6:$B$8,2)),F64,VLOOKUP(F64,LUTs!$A$6:$B$8,2)))</f>
        <v/>
      </c>
      <c r="N64" s="1" t="e">
        <f>IF(ISBLANK(G64),0,VLOOKUP(G64,LUTs!$A$6:$B$8,2))</f>
        <v>#N/A</v>
      </c>
    </row>
    <row r="65" spans="1:14" ht="12.75">
      <c r="A65" s="6" t="str">
        <f>IF(ISBLANK(Responses!A65), "", Responses!A65)</f>
        <v/>
      </c>
      <c r="B65" s="6" t="str">
        <f>IF(ISBLANK(Responses!B65), "", Responses!B65)</f>
        <v/>
      </c>
      <c r="C65" s="6" t="str">
        <f>IF(ISBLANK(Responses!BA65), "", Responses!BA65)</f>
        <v/>
      </c>
      <c r="D65" s="6" t="str">
        <f>IF(ISBLANK(Responses!BB65), "", Responses!BB65)</f>
        <v/>
      </c>
      <c r="E65" s="6" t="str">
        <f>IF(ISBLANK(Responses!BC65), "", Responses!BC65)</f>
        <v/>
      </c>
      <c r="F65" s="6" t="str">
        <f>IF(ISBLANK(Responses!BD65), "", Responses!BD65)</f>
        <v/>
      </c>
      <c r="G65" s="6" t="str">
        <f>IF(ISBLANK(Responses!BE65), "", Responses!BE65)</f>
        <v/>
      </c>
      <c r="H65" s="8" t="e">
        <f t="shared" si="0"/>
        <v>#N/A</v>
      </c>
      <c r="I65" s="1" t="e">
        <f t="shared" si="1"/>
        <v>#N/A</v>
      </c>
      <c r="J65" s="1" t="e">
        <f>IF(ISBLANK(C65),0,VLOOKUP(C65,LUTs!$A$6:$B$8,2))</f>
        <v>#N/A</v>
      </c>
      <c r="K65" s="1" t="e">
        <f>IF(ISBLANK(D65),0,VLOOKUP(D65,LUTs!$A$6:$B$8,2))</f>
        <v>#N/A</v>
      </c>
      <c r="L65" s="1" t="e">
        <f>IF(ISBLANK(E65),0,VLOOKUP(E65,LUTs!$A$6:$B$8,2))</f>
        <v>#N/A</v>
      </c>
      <c r="M65" s="1" t="str">
        <f>IF(ISBLANK(F65),0,IF(ISERROR(VLOOKUP(F65,LUTs!$A$6:$B$8,2)),F65,VLOOKUP(F65,LUTs!$A$6:$B$8,2)))</f>
        <v/>
      </c>
      <c r="N65" s="1" t="e">
        <f>IF(ISBLANK(G65),0,VLOOKUP(G65,LUTs!$A$6:$B$8,2))</f>
        <v>#N/A</v>
      </c>
    </row>
    <row r="66" spans="1:14" ht="12.75">
      <c r="A66" s="6" t="str">
        <f>IF(ISBLANK(Responses!A66), "", Responses!A66)</f>
        <v/>
      </c>
      <c r="B66" s="6" t="str">
        <f>IF(ISBLANK(Responses!B66), "", Responses!B66)</f>
        <v/>
      </c>
      <c r="C66" s="6" t="str">
        <f>IF(ISBLANK(Responses!BA66), "", Responses!BA66)</f>
        <v/>
      </c>
      <c r="D66" s="6" t="str">
        <f>IF(ISBLANK(Responses!BB66), "", Responses!BB66)</f>
        <v/>
      </c>
      <c r="E66" s="6" t="str">
        <f>IF(ISBLANK(Responses!BC66), "", Responses!BC66)</f>
        <v/>
      </c>
      <c r="F66" s="6" t="str">
        <f>IF(ISBLANK(Responses!BD66), "", Responses!BD66)</f>
        <v/>
      </c>
      <c r="G66" s="6" t="str">
        <f>IF(ISBLANK(Responses!BE66), "", Responses!BE66)</f>
        <v/>
      </c>
      <c r="H66" s="8" t="e">
        <f t="shared" si="0"/>
        <v>#N/A</v>
      </c>
      <c r="I66" s="1" t="e">
        <f t="shared" si="1"/>
        <v>#N/A</v>
      </c>
      <c r="J66" s="1" t="e">
        <f>IF(ISBLANK(C66),0,VLOOKUP(C66,LUTs!$A$6:$B$8,2))</f>
        <v>#N/A</v>
      </c>
      <c r="K66" s="1" t="e">
        <f>IF(ISBLANK(D66),0,VLOOKUP(D66,LUTs!$A$6:$B$8,2))</f>
        <v>#N/A</v>
      </c>
      <c r="L66" s="1" t="e">
        <f>IF(ISBLANK(E66),0,VLOOKUP(E66,LUTs!$A$6:$B$8,2))</f>
        <v>#N/A</v>
      </c>
      <c r="M66" s="1" t="str">
        <f>IF(ISBLANK(F66),0,IF(ISERROR(VLOOKUP(F66,LUTs!$A$6:$B$8,2)),F66,VLOOKUP(F66,LUTs!$A$6:$B$8,2)))</f>
        <v/>
      </c>
      <c r="N66" s="1" t="e">
        <f>IF(ISBLANK(G66),0,VLOOKUP(G66,LUTs!$A$6:$B$8,2))</f>
        <v>#N/A</v>
      </c>
    </row>
    <row r="67" spans="1:14" ht="12.75">
      <c r="A67" s="6" t="str">
        <f>IF(ISBLANK(Responses!A67), "", Responses!A67)</f>
        <v/>
      </c>
      <c r="B67" s="6" t="str">
        <f>IF(ISBLANK(Responses!B67), "", Responses!B67)</f>
        <v/>
      </c>
      <c r="C67" s="6" t="str">
        <f>IF(ISBLANK(Responses!BA67), "", Responses!BA67)</f>
        <v/>
      </c>
      <c r="D67" s="6" t="str">
        <f>IF(ISBLANK(Responses!BB67), "", Responses!BB67)</f>
        <v/>
      </c>
      <c r="E67" s="6" t="str">
        <f>IF(ISBLANK(Responses!BC67), "", Responses!BC67)</f>
        <v/>
      </c>
      <c r="F67" s="6" t="str">
        <f>IF(ISBLANK(Responses!BD67), "", Responses!BD67)</f>
        <v/>
      </c>
      <c r="G67" s="6" t="str">
        <f>IF(ISBLANK(Responses!BE67), "", Responses!BE67)</f>
        <v/>
      </c>
      <c r="H67" s="8" t="e">
        <f t="shared" si="0"/>
        <v>#N/A</v>
      </c>
      <c r="I67" s="1" t="e">
        <f t="shared" si="1"/>
        <v>#N/A</v>
      </c>
      <c r="J67" s="1" t="e">
        <f>IF(ISBLANK(C67),0,VLOOKUP(C67,LUTs!$A$6:$B$8,2))</f>
        <v>#N/A</v>
      </c>
      <c r="K67" s="1" t="e">
        <f>IF(ISBLANK(D67),0,VLOOKUP(D67,LUTs!$A$6:$B$8,2))</f>
        <v>#N/A</v>
      </c>
      <c r="L67" s="1" t="e">
        <f>IF(ISBLANK(E67),0,VLOOKUP(E67,LUTs!$A$6:$B$8,2))</f>
        <v>#N/A</v>
      </c>
      <c r="M67" s="1" t="str">
        <f>IF(ISBLANK(F67),0,IF(ISERROR(VLOOKUP(F67,LUTs!$A$6:$B$8,2)),F67,VLOOKUP(F67,LUTs!$A$6:$B$8,2)))</f>
        <v/>
      </c>
      <c r="N67" s="1" t="e">
        <f>IF(ISBLANK(G67),0,VLOOKUP(G67,LUTs!$A$6:$B$8,2))</f>
        <v>#N/A</v>
      </c>
    </row>
    <row r="68" spans="1:14" ht="12.75">
      <c r="A68" s="6" t="str">
        <f>IF(ISBLANK(Responses!A68), "", Responses!A68)</f>
        <v/>
      </c>
      <c r="B68" s="6" t="str">
        <f>IF(ISBLANK(Responses!B68), "", Responses!B68)</f>
        <v/>
      </c>
      <c r="C68" s="6" t="str">
        <f>IF(ISBLANK(Responses!BA68), "", Responses!BA68)</f>
        <v/>
      </c>
      <c r="D68" s="6" t="str">
        <f>IF(ISBLANK(Responses!BB68), "", Responses!BB68)</f>
        <v/>
      </c>
      <c r="E68" s="6" t="str">
        <f>IF(ISBLANK(Responses!BC68), "", Responses!BC68)</f>
        <v/>
      </c>
      <c r="F68" s="6" t="str">
        <f>IF(ISBLANK(Responses!BD68), "", Responses!BD68)</f>
        <v/>
      </c>
      <c r="G68" s="6" t="str">
        <f>IF(ISBLANK(Responses!BE68), "", Responses!BE68)</f>
        <v/>
      </c>
      <c r="H68" s="8" t="e">
        <f t="shared" si="0"/>
        <v>#N/A</v>
      </c>
      <c r="I68" s="1" t="e">
        <f t="shared" si="1"/>
        <v>#N/A</v>
      </c>
      <c r="J68" s="1" t="e">
        <f>IF(ISBLANK(C68),0,VLOOKUP(C68,LUTs!$A$6:$B$8,2))</f>
        <v>#N/A</v>
      </c>
      <c r="K68" s="1" t="e">
        <f>IF(ISBLANK(D68),0,VLOOKUP(D68,LUTs!$A$6:$B$8,2))</f>
        <v>#N/A</v>
      </c>
      <c r="L68" s="1" t="e">
        <f>IF(ISBLANK(E68),0,VLOOKUP(E68,LUTs!$A$6:$B$8,2))</f>
        <v>#N/A</v>
      </c>
      <c r="M68" s="1" t="str">
        <f>IF(ISBLANK(F68),0,IF(ISERROR(VLOOKUP(F68,LUTs!$A$6:$B$8,2)),F68,VLOOKUP(F68,LUTs!$A$6:$B$8,2)))</f>
        <v/>
      </c>
      <c r="N68" s="1" t="e">
        <f>IF(ISBLANK(G68),0,VLOOKUP(G68,LUTs!$A$6:$B$8,2))</f>
        <v>#N/A</v>
      </c>
    </row>
    <row r="69" spans="1:14" ht="12.75">
      <c r="A69" s="6" t="str">
        <f>IF(ISBLANK(Responses!A69), "", Responses!A69)</f>
        <v/>
      </c>
      <c r="B69" s="6" t="str">
        <f>IF(ISBLANK(Responses!B69), "", Responses!B69)</f>
        <v/>
      </c>
      <c r="C69" s="6" t="str">
        <f>IF(ISBLANK(Responses!BA69), "", Responses!BA69)</f>
        <v/>
      </c>
      <c r="D69" s="6" t="str">
        <f>IF(ISBLANK(Responses!BB69), "", Responses!BB69)</f>
        <v/>
      </c>
      <c r="E69" s="6" t="str">
        <f>IF(ISBLANK(Responses!BC69), "", Responses!BC69)</f>
        <v/>
      </c>
      <c r="F69" s="6" t="str">
        <f>IF(ISBLANK(Responses!BD69), "", Responses!BD69)</f>
        <v/>
      </c>
      <c r="G69" s="6" t="str">
        <f>IF(ISBLANK(Responses!BE69), "", Responses!BE69)</f>
        <v/>
      </c>
      <c r="H69" s="8" t="e">
        <f t="shared" si="0"/>
        <v>#N/A</v>
      </c>
      <c r="I69" s="1" t="e">
        <f t="shared" si="1"/>
        <v>#N/A</v>
      </c>
      <c r="J69" s="1" t="e">
        <f>IF(ISBLANK(C69),0,VLOOKUP(C69,LUTs!$A$6:$B$8,2))</f>
        <v>#N/A</v>
      </c>
      <c r="K69" s="1" t="e">
        <f>IF(ISBLANK(D69),0,VLOOKUP(D69,LUTs!$A$6:$B$8,2))</f>
        <v>#N/A</v>
      </c>
      <c r="L69" s="1" t="e">
        <f>IF(ISBLANK(E69),0,VLOOKUP(E69,LUTs!$A$6:$B$8,2))</f>
        <v>#N/A</v>
      </c>
      <c r="M69" s="1" t="str">
        <f>IF(ISBLANK(F69),0,IF(ISERROR(VLOOKUP(F69,LUTs!$A$6:$B$8,2)),F69,VLOOKUP(F69,LUTs!$A$6:$B$8,2)))</f>
        <v/>
      </c>
      <c r="N69" s="1" t="e">
        <f>IF(ISBLANK(G69),0,VLOOKUP(G69,LUTs!$A$6:$B$8,2))</f>
        <v>#N/A</v>
      </c>
    </row>
    <row r="70" spans="1:14" ht="12.75">
      <c r="A70" s="6" t="str">
        <f>IF(ISBLANK(Responses!A70), "", Responses!A70)</f>
        <v/>
      </c>
      <c r="B70" s="6" t="str">
        <f>IF(ISBLANK(Responses!B70), "", Responses!B70)</f>
        <v/>
      </c>
      <c r="C70" s="6" t="str">
        <f>IF(ISBLANK(Responses!BA70), "", Responses!BA70)</f>
        <v/>
      </c>
      <c r="D70" s="6" t="str">
        <f>IF(ISBLANK(Responses!BB70), "", Responses!BB70)</f>
        <v/>
      </c>
      <c r="E70" s="6" t="str">
        <f>IF(ISBLANK(Responses!BC70), "", Responses!BC70)</f>
        <v/>
      </c>
      <c r="F70" s="6" t="str">
        <f>IF(ISBLANK(Responses!BD70), "", Responses!BD70)</f>
        <v/>
      </c>
      <c r="G70" s="6" t="str">
        <f>IF(ISBLANK(Responses!BE70), "", Responses!BE70)</f>
        <v/>
      </c>
      <c r="H70" s="8" t="e">
        <f t="shared" si="0"/>
        <v>#N/A</v>
      </c>
      <c r="I70" s="1" t="e">
        <f t="shared" si="1"/>
        <v>#N/A</v>
      </c>
      <c r="J70" s="1" t="e">
        <f>IF(ISBLANK(C70),0,VLOOKUP(C70,LUTs!$A$6:$B$8,2))</f>
        <v>#N/A</v>
      </c>
      <c r="K70" s="1" t="e">
        <f>IF(ISBLANK(D70),0,VLOOKUP(D70,LUTs!$A$6:$B$8,2))</f>
        <v>#N/A</v>
      </c>
      <c r="L70" s="1" t="e">
        <f>IF(ISBLANK(E70),0,VLOOKUP(E70,LUTs!$A$6:$B$8,2))</f>
        <v>#N/A</v>
      </c>
      <c r="M70" s="1" t="str">
        <f>IF(ISBLANK(F70),0,IF(ISERROR(VLOOKUP(F70,LUTs!$A$6:$B$8,2)),F70,VLOOKUP(F70,LUTs!$A$6:$B$8,2)))</f>
        <v/>
      </c>
      <c r="N70" s="1" t="e">
        <f>IF(ISBLANK(G70),0,VLOOKUP(G70,LUTs!$A$6:$B$8,2))</f>
        <v>#N/A</v>
      </c>
    </row>
    <row r="71" spans="1:14" ht="12.75">
      <c r="A71" s="6" t="str">
        <f>IF(ISBLANK(Responses!A71), "", Responses!A71)</f>
        <v/>
      </c>
      <c r="B71" s="6" t="str">
        <f>IF(ISBLANK(Responses!B71), "", Responses!B71)</f>
        <v/>
      </c>
      <c r="C71" s="6" t="str">
        <f>IF(ISBLANK(Responses!BA71), "", Responses!BA71)</f>
        <v/>
      </c>
      <c r="D71" s="6" t="str">
        <f>IF(ISBLANK(Responses!BB71), "", Responses!BB71)</f>
        <v/>
      </c>
      <c r="E71" s="6" t="str">
        <f>IF(ISBLANK(Responses!BC71), "", Responses!BC71)</f>
        <v/>
      </c>
      <c r="F71" s="6" t="str">
        <f>IF(ISBLANK(Responses!BD71), "", Responses!BD71)</f>
        <v/>
      </c>
      <c r="G71" s="6" t="str">
        <f>IF(ISBLANK(Responses!BE71), "", Responses!BE71)</f>
        <v/>
      </c>
      <c r="H71" s="8" t="e">
        <f t="shared" si="0"/>
        <v>#N/A</v>
      </c>
      <c r="I71" s="1" t="e">
        <f t="shared" si="1"/>
        <v>#N/A</v>
      </c>
      <c r="J71" s="1" t="e">
        <f>IF(ISBLANK(C71),0,VLOOKUP(C71,LUTs!$A$6:$B$8,2))</f>
        <v>#N/A</v>
      </c>
      <c r="K71" s="1" t="e">
        <f>IF(ISBLANK(D71),0,VLOOKUP(D71,LUTs!$A$6:$B$8,2))</f>
        <v>#N/A</v>
      </c>
      <c r="L71" s="1" t="e">
        <f>IF(ISBLANK(E71),0,VLOOKUP(E71,LUTs!$A$6:$B$8,2))</f>
        <v>#N/A</v>
      </c>
      <c r="M71" s="1" t="str">
        <f>IF(ISBLANK(F71),0,IF(ISERROR(VLOOKUP(F71,LUTs!$A$6:$B$8,2)),F71,VLOOKUP(F71,LUTs!$A$6:$B$8,2)))</f>
        <v/>
      </c>
      <c r="N71" s="1" t="e">
        <f>IF(ISBLANK(G71),0,VLOOKUP(G71,LUTs!$A$6:$B$8,2))</f>
        <v>#N/A</v>
      </c>
    </row>
    <row r="72" spans="1:14" ht="12.75">
      <c r="A72" s="6" t="str">
        <f>IF(ISBLANK(Responses!A72), "", Responses!A72)</f>
        <v/>
      </c>
      <c r="B72" s="6" t="str">
        <f>IF(ISBLANK(Responses!B72), "", Responses!B72)</f>
        <v/>
      </c>
      <c r="C72" s="6" t="str">
        <f>IF(ISBLANK(Responses!BA72), "", Responses!BA72)</f>
        <v/>
      </c>
      <c r="D72" s="6" t="str">
        <f>IF(ISBLANK(Responses!BB72), "", Responses!BB72)</f>
        <v/>
      </c>
      <c r="E72" s="6" t="str">
        <f>IF(ISBLANK(Responses!BC72), "", Responses!BC72)</f>
        <v/>
      </c>
      <c r="F72" s="6" t="str">
        <f>IF(ISBLANK(Responses!BD72), "", Responses!BD72)</f>
        <v/>
      </c>
      <c r="G72" s="6" t="str">
        <f>IF(ISBLANK(Responses!BE72), "", Responses!BE72)</f>
        <v/>
      </c>
      <c r="H72" s="8" t="e">
        <f t="shared" si="0"/>
        <v>#N/A</v>
      </c>
      <c r="I72" s="1" t="e">
        <f t="shared" si="1"/>
        <v>#N/A</v>
      </c>
      <c r="J72" s="1" t="e">
        <f>IF(ISBLANK(C72),0,VLOOKUP(C72,LUTs!$A$6:$B$8,2))</f>
        <v>#N/A</v>
      </c>
      <c r="K72" s="1" t="e">
        <f>IF(ISBLANK(D72),0,VLOOKUP(D72,LUTs!$A$6:$B$8,2))</f>
        <v>#N/A</v>
      </c>
      <c r="L72" s="1" t="e">
        <f>IF(ISBLANK(E72),0,VLOOKUP(E72,LUTs!$A$6:$B$8,2))</f>
        <v>#N/A</v>
      </c>
      <c r="M72" s="1" t="str">
        <f>IF(ISBLANK(F72),0,IF(ISERROR(VLOOKUP(F72,LUTs!$A$6:$B$8,2)),F72,VLOOKUP(F72,LUTs!$A$6:$B$8,2)))</f>
        <v/>
      </c>
      <c r="N72" s="1" t="e">
        <f>IF(ISBLANK(G72),0,VLOOKUP(G72,LUTs!$A$6:$B$8,2))</f>
        <v>#N/A</v>
      </c>
    </row>
    <row r="73" spans="1:14" ht="12.75">
      <c r="A73" s="6" t="str">
        <f>IF(ISBLANK(Responses!A73), "", Responses!A73)</f>
        <v/>
      </c>
      <c r="B73" s="6" t="str">
        <f>IF(ISBLANK(Responses!B73), "", Responses!B73)</f>
        <v/>
      </c>
      <c r="C73" s="6" t="str">
        <f>IF(ISBLANK(Responses!BA73), "", Responses!BA73)</f>
        <v/>
      </c>
      <c r="D73" s="6" t="str">
        <f>IF(ISBLANK(Responses!BB73), "", Responses!BB73)</f>
        <v/>
      </c>
      <c r="E73" s="6" t="str">
        <f>IF(ISBLANK(Responses!BC73), "", Responses!BC73)</f>
        <v/>
      </c>
      <c r="F73" s="6" t="str">
        <f>IF(ISBLANK(Responses!BD73), "", Responses!BD73)</f>
        <v/>
      </c>
      <c r="G73" s="6" t="str">
        <f>IF(ISBLANK(Responses!BE73), "", Responses!BE73)</f>
        <v/>
      </c>
      <c r="H73" s="8" t="e">
        <f t="shared" si="0"/>
        <v>#N/A</v>
      </c>
      <c r="I73" s="1" t="e">
        <f t="shared" si="1"/>
        <v>#N/A</v>
      </c>
      <c r="J73" s="1" t="e">
        <f>IF(ISBLANK(C73),0,VLOOKUP(C73,LUTs!$A$6:$B$8,2))</f>
        <v>#N/A</v>
      </c>
      <c r="K73" s="1" t="e">
        <f>IF(ISBLANK(D73),0,VLOOKUP(D73,LUTs!$A$6:$B$8,2))</f>
        <v>#N/A</v>
      </c>
      <c r="L73" s="1" t="e">
        <f>IF(ISBLANK(E73),0,VLOOKUP(E73,LUTs!$A$6:$B$8,2))</f>
        <v>#N/A</v>
      </c>
      <c r="M73" s="1" t="str">
        <f>IF(ISBLANK(F73),0,IF(ISERROR(VLOOKUP(F73,LUTs!$A$6:$B$8,2)),F73,VLOOKUP(F73,LUTs!$A$6:$B$8,2)))</f>
        <v/>
      </c>
      <c r="N73" s="1" t="e">
        <f>IF(ISBLANK(G73),0,VLOOKUP(G73,LUTs!$A$6:$B$8,2))</f>
        <v>#N/A</v>
      </c>
    </row>
    <row r="74" spans="1:14" ht="12.75">
      <c r="A74" s="6" t="str">
        <f>IF(ISBLANK(Responses!A74), "", Responses!A74)</f>
        <v/>
      </c>
      <c r="B74" s="6" t="str">
        <f>IF(ISBLANK(Responses!B74), "", Responses!B74)</f>
        <v/>
      </c>
      <c r="C74" s="6" t="str">
        <f>IF(ISBLANK(Responses!BA74), "", Responses!BA74)</f>
        <v/>
      </c>
      <c r="D74" s="6" t="str">
        <f>IF(ISBLANK(Responses!BB74), "", Responses!BB74)</f>
        <v/>
      </c>
      <c r="E74" s="6" t="str">
        <f>IF(ISBLANK(Responses!BC74), "", Responses!BC74)</f>
        <v/>
      </c>
      <c r="F74" s="6" t="str">
        <f>IF(ISBLANK(Responses!BD74), "", Responses!BD74)</f>
        <v/>
      </c>
      <c r="G74" s="6" t="str">
        <f>IF(ISBLANK(Responses!BE74), "", Responses!BE74)</f>
        <v/>
      </c>
      <c r="H74" s="8" t="e">
        <f t="shared" si="0"/>
        <v>#N/A</v>
      </c>
      <c r="I74" s="1" t="e">
        <f t="shared" si="1"/>
        <v>#N/A</v>
      </c>
      <c r="J74" s="1" t="e">
        <f>IF(ISBLANK(C74),0,VLOOKUP(C74,LUTs!$A$6:$B$8,2))</f>
        <v>#N/A</v>
      </c>
      <c r="K74" s="1" t="e">
        <f>IF(ISBLANK(D74),0,VLOOKUP(D74,LUTs!$A$6:$B$8,2))</f>
        <v>#N/A</v>
      </c>
      <c r="L74" s="1" t="e">
        <f>IF(ISBLANK(E74),0,VLOOKUP(E74,LUTs!$A$6:$B$8,2))</f>
        <v>#N/A</v>
      </c>
      <c r="M74" s="1" t="str">
        <f>IF(ISBLANK(F74),0,IF(ISERROR(VLOOKUP(F74,LUTs!$A$6:$B$8,2)),F74,VLOOKUP(F74,LUTs!$A$6:$B$8,2)))</f>
        <v/>
      </c>
      <c r="N74" s="1" t="e">
        <f>IF(ISBLANK(G74),0,VLOOKUP(G74,LUTs!$A$6:$B$8,2))</f>
        <v>#N/A</v>
      </c>
    </row>
    <row r="75" spans="1:14" ht="12.75">
      <c r="A75" s="6" t="str">
        <f>IF(ISBLANK(Responses!A75), "", Responses!A75)</f>
        <v/>
      </c>
      <c r="B75" s="6" t="str">
        <f>IF(ISBLANK(Responses!B75), "", Responses!B75)</f>
        <v/>
      </c>
      <c r="C75" s="6" t="str">
        <f>IF(ISBLANK(Responses!BA75), "", Responses!BA75)</f>
        <v/>
      </c>
      <c r="D75" s="6" t="str">
        <f>IF(ISBLANK(Responses!BB75), "", Responses!BB75)</f>
        <v/>
      </c>
      <c r="E75" s="6" t="str">
        <f>IF(ISBLANK(Responses!BC75), "", Responses!BC75)</f>
        <v/>
      </c>
      <c r="F75" s="6" t="str">
        <f>IF(ISBLANK(Responses!BD75), "", Responses!BD75)</f>
        <v/>
      </c>
      <c r="G75" s="6" t="str">
        <f>IF(ISBLANK(Responses!BE75), "", Responses!BE75)</f>
        <v/>
      </c>
      <c r="H75" s="8" t="e">
        <f t="shared" si="0"/>
        <v>#N/A</v>
      </c>
      <c r="I75" s="1" t="e">
        <f t="shared" si="1"/>
        <v>#N/A</v>
      </c>
      <c r="J75" s="1" t="e">
        <f>IF(ISBLANK(C75),0,VLOOKUP(C75,LUTs!$A$6:$B$8,2))</f>
        <v>#N/A</v>
      </c>
      <c r="K75" s="1" t="e">
        <f>IF(ISBLANK(D75),0,VLOOKUP(D75,LUTs!$A$6:$B$8,2))</f>
        <v>#N/A</v>
      </c>
      <c r="L75" s="1" t="e">
        <f>IF(ISBLANK(E75),0,VLOOKUP(E75,LUTs!$A$6:$B$8,2))</f>
        <v>#N/A</v>
      </c>
      <c r="M75" s="1" t="str">
        <f>IF(ISBLANK(F75),0,IF(ISERROR(VLOOKUP(F75,LUTs!$A$6:$B$8,2)),F75,VLOOKUP(F75,LUTs!$A$6:$B$8,2)))</f>
        <v/>
      </c>
      <c r="N75" s="1" t="e">
        <f>IF(ISBLANK(G75),0,VLOOKUP(G75,LUTs!$A$6:$B$8,2))</f>
        <v>#N/A</v>
      </c>
    </row>
    <row r="76" spans="1:14" ht="12.75">
      <c r="A76" s="6" t="str">
        <f>IF(ISBLANK(Responses!A76), "", Responses!A76)</f>
        <v/>
      </c>
      <c r="B76" s="6" t="str">
        <f>IF(ISBLANK(Responses!B76), "", Responses!B76)</f>
        <v/>
      </c>
      <c r="C76" s="6" t="str">
        <f>IF(ISBLANK(Responses!BA76), "", Responses!BA76)</f>
        <v/>
      </c>
      <c r="D76" s="6" t="str">
        <f>IF(ISBLANK(Responses!BB76), "", Responses!BB76)</f>
        <v/>
      </c>
      <c r="E76" s="6" t="str">
        <f>IF(ISBLANK(Responses!BC76), "", Responses!BC76)</f>
        <v/>
      </c>
      <c r="F76" s="6" t="str">
        <f>IF(ISBLANK(Responses!BD76), "", Responses!BD76)</f>
        <v/>
      </c>
      <c r="G76" s="6" t="str">
        <f>IF(ISBLANK(Responses!BE76), "", Responses!BE76)</f>
        <v/>
      </c>
      <c r="H76" s="8" t="e">
        <f t="shared" si="0"/>
        <v>#N/A</v>
      </c>
      <c r="I76" s="1" t="e">
        <f t="shared" si="1"/>
        <v>#N/A</v>
      </c>
      <c r="J76" s="1" t="e">
        <f>IF(ISBLANK(C76),0,VLOOKUP(C76,LUTs!$A$6:$B$8,2))</f>
        <v>#N/A</v>
      </c>
      <c r="K76" s="1" t="e">
        <f>IF(ISBLANK(D76),0,VLOOKUP(D76,LUTs!$A$6:$B$8,2))</f>
        <v>#N/A</v>
      </c>
      <c r="L76" s="1" t="e">
        <f>IF(ISBLANK(E76),0,VLOOKUP(E76,LUTs!$A$6:$B$8,2))</f>
        <v>#N/A</v>
      </c>
      <c r="M76" s="1" t="str">
        <f>IF(ISBLANK(F76),0,IF(ISERROR(VLOOKUP(F76,LUTs!$A$6:$B$8,2)),F76,VLOOKUP(F76,LUTs!$A$6:$B$8,2)))</f>
        <v/>
      </c>
      <c r="N76" s="1" t="e">
        <f>IF(ISBLANK(G76),0,VLOOKUP(G76,LUTs!$A$6:$B$8,2))</f>
        <v>#N/A</v>
      </c>
    </row>
    <row r="77" spans="1:14" ht="12.75">
      <c r="A77" s="6" t="str">
        <f>IF(ISBLANK(Responses!A77), "", Responses!A77)</f>
        <v/>
      </c>
      <c r="B77" s="6" t="str">
        <f>IF(ISBLANK(Responses!B77), "", Responses!B77)</f>
        <v/>
      </c>
      <c r="C77" s="6" t="str">
        <f>IF(ISBLANK(Responses!BA77), "", Responses!BA77)</f>
        <v/>
      </c>
      <c r="D77" s="6" t="str">
        <f>IF(ISBLANK(Responses!BB77), "", Responses!BB77)</f>
        <v/>
      </c>
      <c r="E77" s="6" t="str">
        <f>IF(ISBLANK(Responses!BC77), "", Responses!BC77)</f>
        <v/>
      </c>
      <c r="F77" s="6" t="str">
        <f>IF(ISBLANK(Responses!BD77), "", Responses!BD77)</f>
        <v/>
      </c>
      <c r="G77" s="6" t="str">
        <f>IF(ISBLANK(Responses!BE77), "", Responses!BE77)</f>
        <v/>
      </c>
      <c r="H77" s="8" t="e">
        <f t="shared" si="0"/>
        <v>#N/A</v>
      </c>
      <c r="I77" s="1" t="e">
        <f t="shared" si="1"/>
        <v>#N/A</v>
      </c>
      <c r="J77" s="1" t="e">
        <f>IF(ISBLANK(C77),0,VLOOKUP(C77,LUTs!$A$6:$B$8,2))</f>
        <v>#N/A</v>
      </c>
      <c r="K77" s="1" t="e">
        <f>IF(ISBLANK(D77),0,VLOOKUP(D77,LUTs!$A$6:$B$8,2))</f>
        <v>#N/A</v>
      </c>
      <c r="L77" s="1" t="e">
        <f>IF(ISBLANK(E77),0,VLOOKUP(E77,LUTs!$A$6:$B$8,2))</f>
        <v>#N/A</v>
      </c>
      <c r="M77" s="1" t="str">
        <f>IF(ISBLANK(F77),0,IF(ISERROR(VLOOKUP(F77,LUTs!$A$6:$B$8,2)),F77,VLOOKUP(F77,LUTs!$A$6:$B$8,2)))</f>
        <v/>
      </c>
      <c r="N77" s="1" t="e">
        <f>IF(ISBLANK(G77),0,VLOOKUP(G77,LUTs!$A$6:$B$8,2))</f>
        <v>#N/A</v>
      </c>
    </row>
    <row r="78" spans="1:14" ht="12.75">
      <c r="A78" s="6" t="str">
        <f>IF(ISBLANK(Responses!A78), "", Responses!A78)</f>
        <v/>
      </c>
      <c r="B78" s="6" t="str">
        <f>IF(ISBLANK(Responses!B78), "", Responses!B78)</f>
        <v/>
      </c>
      <c r="C78" s="6" t="str">
        <f>IF(ISBLANK(Responses!BA78), "", Responses!BA78)</f>
        <v/>
      </c>
      <c r="D78" s="6" t="str">
        <f>IF(ISBLANK(Responses!BB78), "", Responses!BB78)</f>
        <v/>
      </c>
      <c r="E78" s="6" t="str">
        <f>IF(ISBLANK(Responses!BC78), "", Responses!BC78)</f>
        <v/>
      </c>
      <c r="F78" s="6" t="str">
        <f>IF(ISBLANK(Responses!BD78), "", Responses!BD78)</f>
        <v/>
      </c>
      <c r="G78" s="6" t="str">
        <f>IF(ISBLANK(Responses!BE78), "", Responses!BE78)</f>
        <v/>
      </c>
      <c r="H78" s="8" t="e">
        <f t="shared" si="0"/>
        <v>#N/A</v>
      </c>
      <c r="I78" s="1" t="e">
        <f t="shared" si="1"/>
        <v>#N/A</v>
      </c>
      <c r="J78" s="1" t="e">
        <f>IF(ISBLANK(C78),0,VLOOKUP(C78,LUTs!$A$6:$B$8,2))</f>
        <v>#N/A</v>
      </c>
      <c r="K78" s="1" t="e">
        <f>IF(ISBLANK(D78),0,VLOOKUP(D78,LUTs!$A$6:$B$8,2))</f>
        <v>#N/A</v>
      </c>
      <c r="L78" s="1" t="e">
        <f>IF(ISBLANK(E78),0,VLOOKUP(E78,LUTs!$A$6:$B$8,2))</f>
        <v>#N/A</v>
      </c>
      <c r="M78" s="1" t="str">
        <f>IF(ISBLANK(F78),0,IF(ISERROR(VLOOKUP(F78,LUTs!$A$6:$B$8,2)),F78,VLOOKUP(F78,LUTs!$A$6:$B$8,2)))</f>
        <v/>
      </c>
      <c r="N78" s="1" t="e">
        <f>IF(ISBLANK(G78),0,VLOOKUP(G78,LUTs!$A$6:$B$8,2))</f>
        <v>#N/A</v>
      </c>
    </row>
    <row r="79" spans="1:14" ht="12.75">
      <c r="A79" s="6" t="str">
        <f>IF(ISBLANK(Responses!A79), "", Responses!A79)</f>
        <v/>
      </c>
      <c r="B79" s="6" t="str">
        <f>IF(ISBLANK(Responses!B79), "", Responses!B79)</f>
        <v/>
      </c>
      <c r="C79" s="6" t="str">
        <f>IF(ISBLANK(Responses!BA79), "", Responses!BA79)</f>
        <v/>
      </c>
      <c r="D79" s="6" t="str">
        <f>IF(ISBLANK(Responses!BB79), "", Responses!BB79)</f>
        <v/>
      </c>
      <c r="E79" s="6" t="str">
        <f>IF(ISBLANK(Responses!BC79), "", Responses!BC79)</f>
        <v/>
      </c>
      <c r="F79" s="6" t="str">
        <f>IF(ISBLANK(Responses!BD79), "", Responses!BD79)</f>
        <v/>
      </c>
      <c r="G79" s="6" t="str">
        <f>IF(ISBLANK(Responses!BE79), "", Responses!BE79)</f>
        <v/>
      </c>
      <c r="H79" s="8" t="e">
        <f t="shared" si="0"/>
        <v>#N/A</v>
      </c>
      <c r="I79" s="1" t="e">
        <f t="shared" si="1"/>
        <v>#N/A</v>
      </c>
      <c r="J79" s="1" t="e">
        <f>IF(ISBLANK(C79),0,VLOOKUP(C79,LUTs!$A$6:$B$8,2))</f>
        <v>#N/A</v>
      </c>
      <c r="K79" s="1" t="e">
        <f>IF(ISBLANK(D79),0,VLOOKUP(D79,LUTs!$A$6:$B$8,2))</f>
        <v>#N/A</v>
      </c>
      <c r="L79" s="1" t="e">
        <f>IF(ISBLANK(E79),0,VLOOKUP(E79,LUTs!$A$6:$B$8,2))</f>
        <v>#N/A</v>
      </c>
      <c r="M79" s="1" t="str">
        <f>IF(ISBLANK(F79),0,IF(ISERROR(VLOOKUP(F79,LUTs!$A$6:$B$8,2)),F79,VLOOKUP(F79,LUTs!$A$6:$B$8,2)))</f>
        <v/>
      </c>
      <c r="N79" s="1" t="e">
        <f>IF(ISBLANK(G79),0,VLOOKUP(G79,LUTs!$A$6:$B$8,2))</f>
        <v>#N/A</v>
      </c>
    </row>
    <row r="80" spans="1:14" ht="12.75">
      <c r="A80" s="6" t="str">
        <f>IF(ISBLANK(Responses!A80), "", Responses!A80)</f>
        <v/>
      </c>
      <c r="B80" s="6" t="str">
        <f>IF(ISBLANK(Responses!B80), "", Responses!B80)</f>
        <v/>
      </c>
      <c r="C80" s="6" t="str">
        <f>IF(ISBLANK(Responses!BA80), "", Responses!BA80)</f>
        <v/>
      </c>
      <c r="D80" s="6" t="str">
        <f>IF(ISBLANK(Responses!BB80), "", Responses!BB80)</f>
        <v/>
      </c>
      <c r="E80" s="6" t="str">
        <f>IF(ISBLANK(Responses!BC80), "", Responses!BC80)</f>
        <v/>
      </c>
      <c r="F80" s="6" t="str">
        <f>IF(ISBLANK(Responses!BD80), "", Responses!BD80)</f>
        <v/>
      </c>
      <c r="G80" s="6" t="str">
        <f>IF(ISBLANK(Responses!BE80), "", Responses!BE80)</f>
        <v/>
      </c>
      <c r="H80" s="8" t="e">
        <f t="shared" si="0"/>
        <v>#N/A</v>
      </c>
      <c r="I80" s="1" t="e">
        <f t="shared" si="1"/>
        <v>#N/A</v>
      </c>
      <c r="J80" s="1" t="e">
        <f>IF(ISBLANK(C80),0,VLOOKUP(C80,LUTs!$A$6:$B$8,2))</f>
        <v>#N/A</v>
      </c>
      <c r="K80" s="1" t="e">
        <f>IF(ISBLANK(D80),0,VLOOKUP(D80,LUTs!$A$6:$B$8,2))</f>
        <v>#N/A</v>
      </c>
      <c r="L80" s="1" t="e">
        <f>IF(ISBLANK(E80),0,VLOOKUP(E80,LUTs!$A$6:$B$8,2))</f>
        <v>#N/A</v>
      </c>
      <c r="M80" s="1" t="str">
        <f>IF(ISBLANK(F80),0,IF(ISERROR(VLOOKUP(F80,LUTs!$A$6:$B$8,2)),F80,VLOOKUP(F80,LUTs!$A$6:$B$8,2)))</f>
        <v/>
      </c>
      <c r="N80" s="1" t="e">
        <f>IF(ISBLANK(G80),0,VLOOKUP(G80,LUTs!$A$6:$B$8,2))</f>
        <v>#N/A</v>
      </c>
    </row>
    <row r="81" spans="1:14" ht="12.75">
      <c r="A81" s="6" t="str">
        <f>IF(ISBLANK(Responses!A81), "", Responses!A81)</f>
        <v/>
      </c>
      <c r="B81" s="6" t="str">
        <f>IF(ISBLANK(Responses!B81), "", Responses!B81)</f>
        <v/>
      </c>
      <c r="C81" s="6" t="str">
        <f>IF(ISBLANK(Responses!BA81), "", Responses!BA81)</f>
        <v/>
      </c>
      <c r="D81" s="6" t="str">
        <f>IF(ISBLANK(Responses!BB81), "", Responses!BB81)</f>
        <v/>
      </c>
      <c r="E81" s="6" t="str">
        <f>IF(ISBLANK(Responses!BC81), "", Responses!BC81)</f>
        <v/>
      </c>
      <c r="F81" s="6" t="str">
        <f>IF(ISBLANK(Responses!BD81), "", Responses!BD81)</f>
        <v/>
      </c>
      <c r="G81" s="6" t="str">
        <f>IF(ISBLANK(Responses!BE81), "", Responses!BE81)</f>
        <v/>
      </c>
      <c r="H81" s="8" t="e">
        <f t="shared" si="0"/>
        <v>#N/A</v>
      </c>
      <c r="I81" s="1" t="e">
        <f t="shared" si="1"/>
        <v>#N/A</v>
      </c>
      <c r="J81" s="1" t="e">
        <f>IF(ISBLANK(C81),0,VLOOKUP(C81,LUTs!$A$6:$B$8,2))</f>
        <v>#N/A</v>
      </c>
      <c r="K81" s="1" t="e">
        <f>IF(ISBLANK(D81),0,VLOOKUP(D81,LUTs!$A$6:$B$8,2))</f>
        <v>#N/A</v>
      </c>
      <c r="L81" s="1" t="e">
        <f>IF(ISBLANK(E81),0,VLOOKUP(E81,LUTs!$A$6:$B$8,2))</f>
        <v>#N/A</v>
      </c>
      <c r="M81" s="1" t="str">
        <f>IF(ISBLANK(F81),0,IF(ISERROR(VLOOKUP(F81,LUTs!$A$6:$B$8,2)),F81,VLOOKUP(F81,LUTs!$A$6:$B$8,2)))</f>
        <v/>
      </c>
      <c r="N81" s="1" t="e">
        <f>IF(ISBLANK(G81),0,VLOOKUP(G81,LUTs!$A$6:$B$8,2))</f>
        <v>#N/A</v>
      </c>
    </row>
    <row r="82" spans="1:14" ht="12.75">
      <c r="A82" s="6" t="str">
        <f>IF(ISBLANK(Responses!A82), "", Responses!A82)</f>
        <v/>
      </c>
      <c r="B82" s="6" t="str">
        <f>IF(ISBLANK(Responses!B82), "", Responses!B82)</f>
        <v/>
      </c>
      <c r="C82" s="6" t="str">
        <f>IF(ISBLANK(Responses!BA82), "", Responses!BA82)</f>
        <v/>
      </c>
      <c r="D82" s="6" t="str">
        <f>IF(ISBLANK(Responses!BB82), "", Responses!BB82)</f>
        <v/>
      </c>
      <c r="E82" s="6" t="str">
        <f>IF(ISBLANK(Responses!BC82), "", Responses!BC82)</f>
        <v/>
      </c>
      <c r="F82" s="6" t="str">
        <f>IF(ISBLANK(Responses!BD82), "", Responses!BD82)</f>
        <v/>
      </c>
      <c r="G82" s="6" t="str">
        <f>IF(ISBLANK(Responses!BE82), "", Responses!BE82)</f>
        <v/>
      </c>
      <c r="H82" s="8" t="e">
        <f t="shared" si="0"/>
        <v>#N/A</v>
      </c>
      <c r="I82" s="1" t="e">
        <f t="shared" si="1"/>
        <v>#N/A</v>
      </c>
      <c r="J82" s="1" t="e">
        <f>IF(ISBLANK(C82),0,VLOOKUP(C82,LUTs!$A$6:$B$8,2))</f>
        <v>#N/A</v>
      </c>
      <c r="K82" s="1" t="e">
        <f>IF(ISBLANK(D82),0,VLOOKUP(D82,LUTs!$A$6:$B$8,2))</f>
        <v>#N/A</v>
      </c>
      <c r="L82" s="1" t="e">
        <f>IF(ISBLANK(E82),0,VLOOKUP(E82,LUTs!$A$6:$B$8,2))</f>
        <v>#N/A</v>
      </c>
      <c r="M82" s="1" t="str">
        <f>IF(ISBLANK(F82),0,IF(ISERROR(VLOOKUP(F82,LUTs!$A$6:$B$8,2)),F82,VLOOKUP(F82,LUTs!$A$6:$B$8,2)))</f>
        <v/>
      </c>
      <c r="N82" s="1" t="e">
        <f>IF(ISBLANK(G82),0,VLOOKUP(G82,LUTs!$A$6:$B$8,2))</f>
        <v>#N/A</v>
      </c>
    </row>
    <row r="83" spans="1:14" ht="12.75">
      <c r="A83" s="6" t="str">
        <f>IF(ISBLANK(Responses!A83), "", Responses!A83)</f>
        <v/>
      </c>
      <c r="B83" s="6" t="str">
        <f>IF(ISBLANK(Responses!B83), "", Responses!B83)</f>
        <v/>
      </c>
      <c r="C83" s="6" t="str">
        <f>IF(ISBLANK(Responses!BA83), "", Responses!BA83)</f>
        <v/>
      </c>
      <c r="D83" s="6" t="str">
        <f>IF(ISBLANK(Responses!BB83), "", Responses!BB83)</f>
        <v/>
      </c>
      <c r="E83" s="6" t="str">
        <f>IF(ISBLANK(Responses!BC83), "", Responses!BC83)</f>
        <v/>
      </c>
      <c r="F83" s="6" t="str">
        <f>IF(ISBLANK(Responses!BD83), "", Responses!BD83)</f>
        <v/>
      </c>
      <c r="G83" s="6" t="str">
        <f>IF(ISBLANK(Responses!BE83), "", Responses!BE83)</f>
        <v/>
      </c>
      <c r="H83" s="8" t="e">
        <f t="shared" si="0"/>
        <v>#N/A</v>
      </c>
      <c r="I83" s="1" t="e">
        <f t="shared" si="1"/>
        <v>#N/A</v>
      </c>
      <c r="J83" s="1" t="e">
        <f>IF(ISBLANK(C83),0,VLOOKUP(C83,LUTs!$A$6:$B$8,2))</f>
        <v>#N/A</v>
      </c>
      <c r="K83" s="1" t="e">
        <f>IF(ISBLANK(D83),0,VLOOKUP(D83,LUTs!$A$6:$B$8,2))</f>
        <v>#N/A</v>
      </c>
      <c r="L83" s="1" t="e">
        <f>IF(ISBLANK(E83),0,VLOOKUP(E83,LUTs!$A$6:$B$8,2))</f>
        <v>#N/A</v>
      </c>
      <c r="M83" s="1" t="str">
        <f>IF(ISBLANK(F83),0,IF(ISERROR(VLOOKUP(F83,LUTs!$A$6:$B$8,2)),F83,VLOOKUP(F83,LUTs!$A$6:$B$8,2)))</f>
        <v/>
      </c>
      <c r="N83" s="1" t="e">
        <f>IF(ISBLANK(G83),0,VLOOKUP(G83,LUTs!$A$6:$B$8,2))</f>
        <v>#N/A</v>
      </c>
    </row>
    <row r="84" spans="1:14" ht="12.75">
      <c r="A84" s="6" t="str">
        <f>IF(ISBLANK(Responses!A84), "", Responses!A84)</f>
        <v/>
      </c>
      <c r="B84" s="6" t="str">
        <f>IF(ISBLANK(Responses!B84), "", Responses!B84)</f>
        <v/>
      </c>
      <c r="C84" s="6" t="str">
        <f>IF(ISBLANK(Responses!BA84), "", Responses!BA84)</f>
        <v/>
      </c>
      <c r="D84" s="6" t="str">
        <f>IF(ISBLANK(Responses!BB84), "", Responses!BB84)</f>
        <v/>
      </c>
      <c r="E84" s="6" t="str">
        <f>IF(ISBLANK(Responses!BC84), "", Responses!BC84)</f>
        <v/>
      </c>
      <c r="F84" s="6" t="str">
        <f>IF(ISBLANK(Responses!BD84), "", Responses!BD84)</f>
        <v/>
      </c>
      <c r="G84" s="6" t="str">
        <f>IF(ISBLANK(Responses!BE84), "", Responses!BE84)</f>
        <v/>
      </c>
      <c r="H84" s="8" t="e">
        <f t="shared" si="0"/>
        <v>#N/A</v>
      </c>
      <c r="I84" s="1" t="e">
        <f t="shared" si="1"/>
        <v>#N/A</v>
      </c>
      <c r="J84" s="1" t="e">
        <f>IF(ISBLANK(C84),0,VLOOKUP(C84,LUTs!$A$6:$B$8,2))</f>
        <v>#N/A</v>
      </c>
      <c r="K84" s="1" t="e">
        <f>IF(ISBLANK(D84),0,VLOOKUP(D84,LUTs!$A$6:$B$8,2))</f>
        <v>#N/A</v>
      </c>
      <c r="L84" s="1" t="e">
        <f>IF(ISBLANK(E84),0,VLOOKUP(E84,LUTs!$A$6:$B$8,2))</f>
        <v>#N/A</v>
      </c>
      <c r="M84" s="1" t="str">
        <f>IF(ISBLANK(F84),0,IF(ISERROR(VLOOKUP(F84,LUTs!$A$6:$B$8,2)),F84,VLOOKUP(F84,LUTs!$A$6:$B$8,2)))</f>
        <v/>
      </c>
      <c r="N84" s="1" t="e">
        <f>IF(ISBLANK(G84),0,VLOOKUP(G84,LUTs!$A$6:$B$8,2))</f>
        <v>#N/A</v>
      </c>
    </row>
    <row r="85" spans="1:14" ht="12.75">
      <c r="A85" s="6" t="str">
        <f>IF(ISBLANK(Responses!A85), "", Responses!A85)</f>
        <v/>
      </c>
      <c r="B85" s="6" t="str">
        <f>IF(ISBLANK(Responses!B85), "", Responses!B85)</f>
        <v/>
      </c>
      <c r="C85" s="6" t="str">
        <f>IF(ISBLANK(Responses!BA85), "", Responses!BA85)</f>
        <v/>
      </c>
      <c r="D85" s="6" t="str">
        <f>IF(ISBLANK(Responses!BB85), "", Responses!BB85)</f>
        <v/>
      </c>
      <c r="E85" s="6" t="str">
        <f>IF(ISBLANK(Responses!BC85), "", Responses!BC85)</f>
        <v/>
      </c>
      <c r="F85" s="6" t="str">
        <f>IF(ISBLANK(Responses!BD85), "", Responses!BD85)</f>
        <v/>
      </c>
      <c r="G85" s="6" t="str">
        <f>IF(ISBLANK(Responses!BE85), "", Responses!BE85)</f>
        <v/>
      </c>
      <c r="H85" s="8" t="e">
        <f t="shared" si="0"/>
        <v>#N/A</v>
      </c>
      <c r="I85" s="1" t="e">
        <f t="shared" si="1"/>
        <v>#N/A</v>
      </c>
      <c r="J85" s="1" t="e">
        <f>IF(ISBLANK(C85),0,VLOOKUP(C85,LUTs!$A$6:$B$8,2))</f>
        <v>#N/A</v>
      </c>
      <c r="K85" s="1" t="e">
        <f>IF(ISBLANK(D85),0,VLOOKUP(D85,LUTs!$A$6:$B$8,2))</f>
        <v>#N/A</v>
      </c>
      <c r="L85" s="1" t="e">
        <f>IF(ISBLANK(E85),0,VLOOKUP(E85,LUTs!$A$6:$B$8,2))</f>
        <v>#N/A</v>
      </c>
      <c r="M85" s="1" t="str">
        <f>IF(ISBLANK(F85),0,IF(ISERROR(VLOOKUP(F85,LUTs!$A$6:$B$8,2)),F85,VLOOKUP(F85,LUTs!$A$6:$B$8,2)))</f>
        <v/>
      </c>
      <c r="N85" s="1" t="e">
        <f>IF(ISBLANK(G85),0,VLOOKUP(G85,LUTs!$A$6:$B$8,2))</f>
        <v>#N/A</v>
      </c>
    </row>
    <row r="86" spans="1:14" ht="12.75">
      <c r="A86" s="6" t="str">
        <f>IF(ISBLANK(Responses!A86), "", Responses!A86)</f>
        <v/>
      </c>
      <c r="B86" s="6" t="str">
        <f>IF(ISBLANK(Responses!B86), "", Responses!B86)</f>
        <v/>
      </c>
      <c r="C86" s="6" t="str">
        <f>IF(ISBLANK(Responses!BA86), "", Responses!BA86)</f>
        <v/>
      </c>
      <c r="D86" s="6" t="str">
        <f>IF(ISBLANK(Responses!BB86), "", Responses!BB86)</f>
        <v/>
      </c>
      <c r="E86" s="6" t="str">
        <f>IF(ISBLANK(Responses!BC86), "", Responses!BC86)</f>
        <v/>
      </c>
      <c r="F86" s="6" t="str">
        <f>IF(ISBLANK(Responses!BD86), "", Responses!BD86)</f>
        <v/>
      </c>
      <c r="G86" s="6" t="str">
        <f>IF(ISBLANK(Responses!BE86), "", Responses!BE86)</f>
        <v/>
      </c>
      <c r="H86" s="8" t="e">
        <f t="shared" si="0"/>
        <v>#N/A</v>
      </c>
      <c r="I86" s="1" t="e">
        <f t="shared" si="1"/>
        <v>#N/A</v>
      </c>
      <c r="J86" s="1" t="e">
        <f>IF(ISBLANK(C86),0,VLOOKUP(C86,LUTs!$A$6:$B$8,2))</f>
        <v>#N/A</v>
      </c>
      <c r="K86" s="1" t="e">
        <f>IF(ISBLANK(D86),0,VLOOKUP(D86,LUTs!$A$6:$B$8,2))</f>
        <v>#N/A</v>
      </c>
      <c r="L86" s="1" t="e">
        <f>IF(ISBLANK(E86),0,VLOOKUP(E86,LUTs!$A$6:$B$8,2))</f>
        <v>#N/A</v>
      </c>
      <c r="M86" s="1" t="str">
        <f>IF(ISBLANK(F86),0,IF(ISERROR(VLOOKUP(F86,LUTs!$A$6:$B$8,2)),F86,VLOOKUP(F86,LUTs!$A$6:$B$8,2)))</f>
        <v/>
      </c>
      <c r="N86" s="1" t="e">
        <f>IF(ISBLANK(G86),0,VLOOKUP(G86,LUTs!$A$6:$B$8,2))</f>
        <v>#N/A</v>
      </c>
    </row>
    <row r="87" spans="1:14" ht="12.75">
      <c r="A87" s="6" t="str">
        <f>IF(ISBLANK(Responses!A87), "", Responses!A87)</f>
        <v/>
      </c>
      <c r="B87" s="6" t="str">
        <f>IF(ISBLANK(Responses!B87), "", Responses!B87)</f>
        <v/>
      </c>
      <c r="C87" s="6" t="str">
        <f>IF(ISBLANK(Responses!BA87), "", Responses!BA87)</f>
        <v/>
      </c>
      <c r="D87" s="6" t="str">
        <f>IF(ISBLANK(Responses!BB87), "", Responses!BB87)</f>
        <v/>
      </c>
      <c r="E87" s="6" t="str">
        <f>IF(ISBLANK(Responses!BC87), "", Responses!BC87)</f>
        <v/>
      </c>
      <c r="F87" s="6" t="str">
        <f>IF(ISBLANK(Responses!BD87), "", Responses!BD87)</f>
        <v/>
      </c>
      <c r="G87" s="6" t="str">
        <f>IF(ISBLANK(Responses!BE87), "", Responses!BE87)</f>
        <v/>
      </c>
      <c r="H87" s="8" t="e">
        <f t="shared" si="0"/>
        <v>#N/A</v>
      </c>
      <c r="I87" s="1" t="e">
        <f t="shared" si="1"/>
        <v>#N/A</v>
      </c>
      <c r="J87" s="1" t="e">
        <f>IF(ISBLANK(C87),0,VLOOKUP(C87,LUTs!$A$6:$B$8,2))</f>
        <v>#N/A</v>
      </c>
      <c r="K87" s="1" t="e">
        <f>IF(ISBLANK(D87),0,VLOOKUP(D87,LUTs!$A$6:$B$8,2))</f>
        <v>#N/A</v>
      </c>
      <c r="L87" s="1" t="e">
        <f>IF(ISBLANK(E87),0,VLOOKUP(E87,LUTs!$A$6:$B$8,2))</f>
        <v>#N/A</v>
      </c>
      <c r="M87" s="1" t="str">
        <f>IF(ISBLANK(F87),0,IF(ISERROR(VLOOKUP(F87,LUTs!$A$6:$B$8,2)),F87,VLOOKUP(F87,LUTs!$A$6:$B$8,2)))</f>
        <v/>
      </c>
      <c r="N87" s="1" t="e">
        <f>IF(ISBLANK(G87),0,VLOOKUP(G87,LUTs!$A$6:$B$8,2))</f>
        <v>#N/A</v>
      </c>
    </row>
    <row r="88" spans="1:14" ht="12.75">
      <c r="A88" s="6" t="str">
        <f>IF(ISBLANK(Responses!A88), "", Responses!A88)</f>
        <v/>
      </c>
      <c r="B88" s="6" t="str">
        <f>IF(ISBLANK(Responses!B88), "", Responses!B88)</f>
        <v/>
      </c>
      <c r="C88" s="6" t="str">
        <f>IF(ISBLANK(Responses!BA88), "", Responses!BA88)</f>
        <v/>
      </c>
      <c r="D88" s="6" t="str">
        <f>IF(ISBLANK(Responses!BB88), "", Responses!BB88)</f>
        <v/>
      </c>
      <c r="E88" s="6" t="str">
        <f>IF(ISBLANK(Responses!BC88), "", Responses!BC88)</f>
        <v/>
      </c>
      <c r="F88" s="6" t="str">
        <f>IF(ISBLANK(Responses!BD88), "", Responses!BD88)</f>
        <v/>
      </c>
      <c r="G88" s="6" t="str">
        <f>IF(ISBLANK(Responses!BE88), "", Responses!BE88)</f>
        <v/>
      </c>
      <c r="H88" s="8" t="e">
        <f t="shared" si="0"/>
        <v>#N/A</v>
      </c>
      <c r="I88" s="1" t="e">
        <f t="shared" si="1"/>
        <v>#N/A</v>
      </c>
      <c r="J88" s="1" t="e">
        <f>IF(ISBLANK(C88),0,VLOOKUP(C88,LUTs!$A$6:$B$8,2))</f>
        <v>#N/A</v>
      </c>
      <c r="K88" s="1" t="e">
        <f>IF(ISBLANK(D88),0,VLOOKUP(D88,LUTs!$A$6:$B$8,2))</f>
        <v>#N/A</v>
      </c>
      <c r="L88" s="1" t="e">
        <f>IF(ISBLANK(E88),0,VLOOKUP(E88,LUTs!$A$6:$B$8,2))</f>
        <v>#N/A</v>
      </c>
      <c r="M88" s="1" t="str">
        <f>IF(ISBLANK(F88),0,IF(ISERROR(VLOOKUP(F88,LUTs!$A$6:$B$8,2)),F88,VLOOKUP(F88,LUTs!$A$6:$B$8,2)))</f>
        <v/>
      </c>
      <c r="N88" s="1" t="e">
        <f>IF(ISBLANK(G88),0,VLOOKUP(G88,LUTs!$A$6:$B$8,2))</f>
        <v>#N/A</v>
      </c>
    </row>
    <row r="89" spans="1:14" ht="12.75">
      <c r="A89" s="6" t="str">
        <f>IF(ISBLANK(Responses!A89), "", Responses!A89)</f>
        <v/>
      </c>
      <c r="B89" s="6" t="str">
        <f>IF(ISBLANK(Responses!B89), "", Responses!B89)</f>
        <v/>
      </c>
      <c r="C89" s="6" t="str">
        <f>IF(ISBLANK(Responses!BA89), "", Responses!BA89)</f>
        <v/>
      </c>
      <c r="D89" s="6" t="str">
        <f>IF(ISBLANK(Responses!BB89), "", Responses!BB89)</f>
        <v/>
      </c>
      <c r="E89" s="6" t="str">
        <f>IF(ISBLANK(Responses!BC89), "", Responses!BC89)</f>
        <v/>
      </c>
      <c r="F89" s="6" t="str">
        <f>IF(ISBLANK(Responses!BD89), "", Responses!BD89)</f>
        <v/>
      </c>
      <c r="G89" s="6" t="str">
        <f>IF(ISBLANK(Responses!BE89), "", Responses!BE89)</f>
        <v/>
      </c>
      <c r="H89" s="8" t="e">
        <f t="shared" si="0"/>
        <v>#N/A</v>
      </c>
      <c r="I89" s="1" t="e">
        <f t="shared" si="1"/>
        <v>#N/A</v>
      </c>
      <c r="J89" s="1" t="e">
        <f>IF(ISBLANK(C89),0,VLOOKUP(C89,LUTs!$A$6:$B$8,2))</f>
        <v>#N/A</v>
      </c>
      <c r="K89" s="1" t="e">
        <f>IF(ISBLANK(D89),0,VLOOKUP(D89,LUTs!$A$6:$B$8,2))</f>
        <v>#N/A</v>
      </c>
      <c r="L89" s="1" t="e">
        <f>IF(ISBLANK(E89),0,VLOOKUP(E89,LUTs!$A$6:$B$8,2))</f>
        <v>#N/A</v>
      </c>
      <c r="M89" s="1" t="str">
        <f>IF(ISBLANK(F89),0,IF(ISERROR(VLOOKUP(F89,LUTs!$A$6:$B$8,2)),F89,VLOOKUP(F89,LUTs!$A$6:$B$8,2)))</f>
        <v/>
      </c>
      <c r="N89" s="1" t="e">
        <f>IF(ISBLANK(G89),0,VLOOKUP(G89,LUTs!$A$6:$B$8,2))</f>
        <v>#N/A</v>
      </c>
    </row>
    <row r="90" spans="1:14" ht="12.75">
      <c r="A90" s="6" t="str">
        <f>IF(ISBLANK(Responses!A90), "", Responses!A90)</f>
        <v/>
      </c>
      <c r="B90" s="6" t="str">
        <f>IF(ISBLANK(Responses!B90), "", Responses!B90)</f>
        <v/>
      </c>
      <c r="C90" s="6" t="str">
        <f>IF(ISBLANK(Responses!BA90), "", Responses!BA90)</f>
        <v/>
      </c>
      <c r="D90" s="6" t="str">
        <f>IF(ISBLANK(Responses!BB90), "", Responses!BB90)</f>
        <v/>
      </c>
      <c r="E90" s="6" t="str">
        <f>IF(ISBLANK(Responses!BC90), "", Responses!BC90)</f>
        <v/>
      </c>
      <c r="F90" s="6" t="str">
        <f>IF(ISBLANK(Responses!BD90), "", Responses!BD90)</f>
        <v/>
      </c>
      <c r="G90" s="6" t="str">
        <f>IF(ISBLANK(Responses!BE90), "", Responses!BE90)</f>
        <v/>
      </c>
      <c r="H90" s="8" t="e">
        <f t="shared" si="0"/>
        <v>#N/A</v>
      </c>
      <c r="I90" s="1" t="e">
        <f t="shared" si="1"/>
        <v>#N/A</v>
      </c>
      <c r="J90" s="1" t="e">
        <f>IF(ISBLANK(C90),0,VLOOKUP(C90,LUTs!$A$6:$B$8,2))</f>
        <v>#N/A</v>
      </c>
      <c r="K90" s="1" t="e">
        <f>IF(ISBLANK(D90),0,VLOOKUP(D90,LUTs!$A$6:$B$8,2))</f>
        <v>#N/A</v>
      </c>
      <c r="L90" s="1" t="e">
        <f>IF(ISBLANK(E90),0,VLOOKUP(E90,LUTs!$A$6:$B$8,2))</f>
        <v>#N/A</v>
      </c>
      <c r="M90" s="1" t="str">
        <f>IF(ISBLANK(F90),0,IF(ISERROR(VLOOKUP(F90,LUTs!$A$6:$B$8,2)),F90,VLOOKUP(F90,LUTs!$A$6:$B$8,2)))</f>
        <v/>
      </c>
      <c r="N90" s="1" t="e">
        <f>IF(ISBLANK(G90),0,VLOOKUP(G90,LUTs!$A$6:$B$8,2))</f>
        <v>#N/A</v>
      </c>
    </row>
    <row r="91" spans="1:14" ht="12.75">
      <c r="A91" s="6" t="str">
        <f>IF(ISBLANK(Responses!A91), "", Responses!A91)</f>
        <v/>
      </c>
      <c r="B91" s="6" t="str">
        <f>IF(ISBLANK(Responses!B91), "", Responses!B91)</f>
        <v/>
      </c>
      <c r="C91" s="6" t="str">
        <f>IF(ISBLANK(Responses!BA91), "", Responses!BA91)</f>
        <v/>
      </c>
      <c r="D91" s="6" t="str">
        <f>IF(ISBLANK(Responses!BB91), "", Responses!BB91)</f>
        <v/>
      </c>
      <c r="E91" s="6" t="str">
        <f>IF(ISBLANK(Responses!BC91), "", Responses!BC91)</f>
        <v/>
      </c>
      <c r="F91" s="6" t="str">
        <f>IF(ISBLANK(Responses!BD91), "", Responses!BD91)</f>
        <v/>
      </c>
      <c r="G91" s="6" t="str">
        <f>IF(ISBLANK(Responses!BE91), "", Responses!BE91)</f>
        <v/>
      </c>
      <c r="H91" s="8" t="e">
        <f t="shared" si="0"/>
        <v>#N/A</v>
      </c>
      <c r="I91" s="1" t="e">
        <f t="shared" si="1"/>
        <v>#N/A</v>
      </c>
      <c r="J91" s="1" t="e">
        <f>IF(ISBLANK(C91),0,VLOOKUP(C91,LUTs!$A$6:$B$8,2))</f>
        <v>#N/A</v>
      </c>
      <c r="K91" s="1" t="e">
        <f>IF(ISBLANK(D91),0,VLOOKUP(D91,LUTs!$A$6:$B$8,2))</f>
        <v>#N/A</v>
      </c>
      <c r="L91" s="1" t="e">
        <f>IF(ISBLANK(E91),0,VLOOKUP(E91,LUTs!$A$6:$B$8,2))</f>
        <v>#N/A</v>
      </c>
      <c r="M91" s="1" t="str">
        <f>IF(ISBLANK(F91),0,IF(ISERROR(VLOOKUP(F91,LUTs!$A$6:$B$8,2)),F91,VLOOKUP(F91,LUTs!$A$6:$B$8,2)))</f>
        <v/>
      </c>
      <c r="N91" s="1" t="e">
        <f>IF(ISBLANK(G91),0,VLOOKUP(G91,LUTs!$A$6:$B$8,2))</f>
        <v>#N/A</v>
      </c>
    </row>
    <row r="92" spans="1:14" ht="12.75">
      <c r="A92" s="6" t="str">
        <f>IF(ISBLANK(Responses!A92), "", Responses!A92)</f>
        <v/>
      </c>
      <c r="B92" s="6" t="str">
        <f>IF(ISBLANK(Responses!B92), "", Responses!B92)</f>
        <v/>
      </c>
      <c r="C92" s="6" t="str">
        <f>IF(ISBLANK(Responses!BA92), "", Responses!BA92)</f>
        <v/>
      </c>
      <c r="D92" s="6" t="str">
        <f>IF(ISBLANK(Responses!BB92), "", Responses!BB92)</f>
        <v/>
      </c>
      <c r="E92" s="6" t="str">
        <f>IF(ISBLANK(Responses!BC92), "", Responses!BC92)</f>
        <v/>
      </c>
      <c r="F92" s="6" t="str">
        <f>IF(ISBLANK(Responses!BD92), "", Responses!BD92)</f>
        <v/>
      </c>
      <c r="G92" s="6" t="str">
        <f>IF(ISBLANK(Responses!BE92), "", Responses!BE92)</f>
        <v/>
      </c>
      <c r="H92" s="8" t="e">
        <f t="shared" si="0"/>
        <v>#N/A</v>
      </c>
      <c r="I92" s="1" t="e">
        <f t="shared" si="1"/>
        <v>#N/A</v>
      </c>
      <c r="J92" s="1" t="e">
        <f>IF(ISBLANK(C92),0,VLOOKUP(C92,LUTs!$A$6:$B$8,2))</f>
        <v>#N/A</v>
      </c>
      <c r="K92" s="1" t="e">
        <f>IF(ISBLANK(D92),0,VLOOKUP(D92,LUTs!$A$6:$B$8,2))</f>
        <v>#N/A</v>
      </c>
      <c r="L92" s="1" t="e">
        <f>IF(ISBLANK(E92),0,VLOOKUP(E92,LUTs!$A$6:$B$8,2))</f>
        <v>#N/A</v>
      </c>
      <c r="M92" s="1" t="str">
        <f>IF(ISBLANK(F92),0,IF(ISERROR(VLOOKUP(F92,LUTs!$A$6:$B$8,2)),F92,VLOOKUP(F92,LUTs!$A$6:$B$8,2)))</f>
        <v/>
      </c>
      <c r="N92" s="1" t="e">
        <f>IF(ISBLANK(G92),0,VLOOKUP(G92,LUTs!$A$6:$B$8,2))</f>
        <v>#N/A</v>
      </c>
    </row>
    <row r="93" spans="1:14" ht="12.75">
      <c r="A93" s="6" t="str">
        <f>IF(ISBLANK(Responses!A93), "", Responses!A93)</f>
        <v/>
      </c>
      <c r="B93" s="6" t="str">
        <f>IF(ISBLANK(Responses!B93), "", Responses!B93)</f>
        <v/>
      </c>
      <c r="C93" s="6" t="str">
        <f>IF(ISBLANK(Responses!BA93), "", Responses!BA93)</f>
        <v/>
      </c>
      <c r="D93" s="6" t="str">
        <f>IF(ISBLANK(Responses!BB93), "", Responses!BB93)</f>
        <v/>
      </c>
      <c r="E93" s="6" t="str">
        <f>IF(ISBLANK(Responses!BC93), "", Responses!BC93)</f>
        <v/>
      </c>
      <c r="F93" s="6" t="str">
        <f>IF(ISBLANK(Responses!BD93), "", Responses!BD93)</f>
        <v/>
      </c>
      <c r="G93" s="6" t="str">
        <f>IF(ISBLANK(Responses!BE93), "", Responses!BE93)</f>
        <v/>
      </c>
      <c r="H93" s="8" t="e">
        <f t="shared" si="0"/>
        <v>#N/A</v>
      </c>
      <c r="I93" s="1" t="e">
        <f t="shared" si="1"/>
        <v>#N/A</v>
      </c>
      <c r="J93" s="1" t="e">
        <f>IF(ISBLANK(C93),0,VLOOKUP(C93,LUTs!$A$6:$B$8,2))</f>
        <v>#N/A</v>
      </c>
      <c r="K93" s="1" t="e">
        <f>IF(ISBLANK(D93),0,VLOOKUP(D93,LUTs!$A$6:$B$8,2))</f>
        <v>#N/A</v>
      </c>
      <c r="L93" s="1" t="e">
        <f>IF(ISBLANK(E93),0,VLOOKUP(E93,LUTs!$A$6:$B$8,2))</f>
        <v>#N/A</v>
      </c>
      <c r="M93" s="1" t="str">
        <f>IF(ISBLANK(F93),0,IF(ISERROR(VLOOKUP(F93,LUTs!$A$6:$B$8,2)),F93,VLOOKUP(F93,LUTs!$A$6:$B$8,2)))</f>
        <v/>
      </c>
      <c r="N93" s="1" t="e">
        <f>IF(ISBLANK(G93),0,VLOOKUP(G93,LUTs!$A$6:$B$8,2))</f>
        <v>#N/A</v>
      </c>
    </row>
    <row r="94" spans="1:14" ht="12.75">
      <c r="A94" s="6" t="str">
        <f>IF(ISBLANK(Responses!A94), "", Responses!A94)</f>
        <v/>
      </c>
      <c r="B94" s="6" t="str">
        <f>IF(ISBLANK(Responses!B94), "", Responses!B94)</f>
        <v/>
      </c>
      <c r="C94" s="6" t="str">
        <f>IF(ISBLANK(Responses!BA94), "", Responses!BA94)</f>
        <v/>
      </c>
      <c r="D94" s="6" t="str">
        <f>IF(ISBLANK(Responses!BB94), "", Responses!BB94)</f>
        <v/>
      </c>
      <c r="E94" s="6" t="str">
        <f>IF(ISBLANK(Responses!BC94), "", Responses!BC94)</f>
        <v/>
      </c>
      <c r="F94" s="6" t="str">
        <f>IF(ISBLANK(Responses!BD94), "", Responses!BD94)</f>
        <v/>
      </c>
      <c r="G94" s="6" t="str">
        <f>IF(ISBLANK(Responses!BE94), "", Responses!BE94)</f>
        <v/>
      </c>
      <c r="H94" s="8" t="e">
        <f t="shared" si="0"/>
        <v>#N/A</v>
      </c>
      <c r="I94" s="1" t="e">
        <f t="shared" si="1"/>
        <v>#N/A</v>
      </c>
      <c r="J94" s="1" t="e">
        <f>IF(ISBLANK(C94),0,VLOOKUP(C94,LUTs!$A$6:$B$8,2))</f>
        <v>#N/A</v>
      </c>
      <c r="K94" s="1" t="e">
        <f>IF(ISBLANK(D94),0,VLOOKUP(D94,LUTs!$A$6:$B$8,2))</f>
        <v>#N/A</v>
      </c>
      <c r="L94" s="1" t="e">
        <f>IF(ISBLANK(E94),0,VLOOKUP(E94,LUTs!$A$6:$B$8,2))</f>
        <v>#N/A</v>
      </c>
      <c r="M94" s="1" t="str">
        <f>IF(ISBLANK(F94),0,IF(ISERROR(VLOOKUP(F94,LUTs!$A$6:$B$8,2)),F94,VLOOKUP(F94,LUTs!$A$6:$B$8,2)))</f>
        <v/>
      </c>
      <c r="N94" s="1" t="e">
        <f>IF(ISBLANK(G94),0,VLOOKUP(G94,LUTs!$A$6:$B$8,2))</f>
        <v>#N/A</v>
      </c>
    </row>
    <row r="95" spans="1:14" ht="12.75">
      <c r="A95" s="6" t="str">
        <f>IF(ISBLANK(Responses!A95), "", Responses!A95)</f>
        <v/>
      </c>
      <c r="B95" s="6" t="str">
        <f>IF(ISBLANK(Responses!B95), "", Responses!B95)</f>
        <v/>
      </c>
      <c r="C95" s="6" t="str">
        <f>IF(ISBLANK(Responses!BA95), "", Responses!BA95)</f>
        <v/>
      </c>
      <c r="D95" s="6" t="str">
        <f>IF(ISBLANK(Responses!BB95), "", Responses!BB95)</f>
        <v/>
      </c>
      <c r="E95" s="6" t="str">
        <f>IF(ISBLANK(Responses!BC95), "", Responses!BC95)</f>
        <v/>
      </c>
      <c r="F95" s="6" t="str">
        <f>IF(ISBLANK(Responses!BD95), "", Responses!BD95)</f>
        <v/>
      </c>
      <c r="G95" s="6" t="str">
        <f>IF(ISBLANK(Responses!BE95), "", Responses!BE95)</f>
        <v/>
      </c>
      <c r="H95" s="8" t="e">
        <f t="shared" si="0"/>
        <v>#N/A</v>
      </c>
      <c r="I95" s="1" t="e">
        <f t="shared" si="1"/>
        <v>#N/A</v>
      </c>
      <c r="J95" s="1" t="e">
        <f>IF(ISBLANK(C95),0,VLOOKUP(C95,LUTs!$A$6:$B$8,2))</f>
        <v>#N/A</v>
      </c>
      <c r="K95" s="1" t="e">
        <f>IF(ISBLANK(D95),0,VLOOKUP(D95,LUTs!$A$6:$B$8,2))</f>
        <v>#N/A</v>
      </c>
      <c r="L95" s="1" t="e">
        <f>IF(ISBLANK(E95),0,VLOOKUP(E95,LUTs!$A$6:$B$8,2))</f>
        <v>#N/A</v>
      </c>
      <c r="M95" s="1" t="str">
        <f>IF(ISBLANK(F95),0,IF(ISERROR(VLOOKUP(F95,LUTs!$A$6:$B$8,2)),F95,VLOOKUP(F95,LUTs!$A$6:$B$8,2)))</f>
        <v/>
      </c>
      <c r="N95" s="1" t="e">
        <f>IF(ISBLANK(G95),0,VLOOKUP(G95,LUTs!$A$6:$B$8,2))</f>
        <v>#N/A</v>
      </c>
    </row>
    <row r="96" spans="1:14" ht="12.75">
      <c r="A96" s="6" t="str">
        <f>IF(ISBLANK(Responses!A96), "", Responses!A96)</f>
        <v/>
      </c>
      <c r="B96" s="6" t="str">
        <f>IF(ISBLANK(Responses!B96), "", Responses!B96)</f>
        <v/>
      </c>
      <c r="C96" s="6" t="str">
        <f>IF(ISBLANK(Responses!BA96), "", Responses!BA96)</f>
        <v/>
      </c>
      <c r="D96" s="6" t="str">
        <f>IF(ISBLANK(Responses!BB96), "", Responses!BB96)</f>
        <v/>
      </c>
      <c r="E96" s="6" t="str">
        <f>IF(ISBLANK(Responses!BC96), "", Responses!BC96)</f>
        <v/>
      </c>
      <c r="F96" s="6" t="str">
        <f>IF(ISBLANK(Responses!BD96), "", Responses!BD96)</f>
        <v/>
      </c>
      <c r="G96" s="6" t="str">
        <f>IF(ISBLANK(Responses!BE96), "", Responses!BE96)</f>
        <v/>
      </c>
      <c r="H96" s="8" t="e">
        <f t="shared" si="0"/>
        <v>#N/A</v>
      </c>
      <c r="I96" s="1" t="e">
        <f t="shared" si="1"/>
        <v>#N/A</v>
      </c>
      <c r="J96" s="1" t="e">
        <f>IF(ISBLANK(C96),0,VLOOKUP(C96,LUTs!$A$6:$B$8,2))</f>
        <v>#N/A</v>
      </c>
      <c r="K96" s="1" t="e">
        <f>IF(ISBLANK(D96),0,VLOOKUP(D96,LUTs!$A$6:$B$8,2))</f>
        <v>#N/A</v>
      </c>
      <c r="L96" s="1" t="e">
        <f>IF(ISBLANK(E96),0,VLOOKUP(E96,LUTs!$A$6:$B$8,2))</f>
        <v>#N/A</v>
      </c>
      <c r="M96" s="1" t="str">
        <f>IF(ISBLANK(F96),0,IF(ISERROR(VLOOKUP(F96,LUTs!$A$6:$B$8,2)),F96,VLOOKUP(F96,LUTs!$A$6:$B$8,2)))</f>
        <v/>
      </c>
      <c r="N96" s="1" t="e">
        <f>IF(ISBLANK(G96),0,VLOOKUP(G96,LUTs!$A$6:$B$8,2))</f>
        <v>#N/A</v>
      </c>
    </row>
    <row r="97" spans="1:14" ht="12.75">
      <c r="A97" s="6" t="str">
        <f>IF(ISBLANK(Responses!A97), "", Responses!A97)</f>
        <v/>
      </c>
      <c r="B97" s="6" t="str">
        <f>IF(ISBLANK(Responses!B97), "", Responses!B97)</f>
        <v/>
      </c>
      <c r="C97" s="6" t="str">
        <f>IF(ISBLANK(Responses!BA97), "", Responses!BA97)</f>
        <v/>
      </c>
      <c r="D97" s="6" t="str">
        <f>IF(ISBLANK(Responses!BB97), "", Responses!BB97)</f>
        <v/>
      </c>
      <c r="E97" s="6" t="str">
        <f>IF(ISBLANK(Responses!BC97), "", Responses!BC97)</f>
        <v/>
      </c>
      <c r="F97" s="6" t="str">
        <f>IF(ISBLANK(Responses!BD97), "", Responses!BD97)</f>
        <v/>
      </c>
      <c r="G97" s="6" t="str">
        <f>IF(ISBLANK(Responses!BE97), "", Responses!BE97)</f>
        <v/>
      </c>
      <c r="H97" s="8" t="e">
        <f t="shared" si="0"/>
        <v>#N/A</v>
      </c>
      <c r="I97" s="1" t="e">
        <f t="shared" si="1"/>
        <v>#N/A</v>
      </c>
      <c r="J97" s="1" t="e">
        <f>IF(ISBLANK(C97),0,VLOOKUP(C97,LUTs!$A$6:$B$8,2))</f>
        <v>#N/A</v>
      </c>
      <c r="K97" s="1" t="e">
        <f>IF(ISBLANK(D97),0,VLOOKUP(D97,LUTs!$A$6:$B$8,2))</f>
        <v>#N/A</v>
      </c>
      <c r="L97" s="1" t="e">
        <f>IF(ISBLANK(E97),0,VLOOKUP(E97,LUTs!$A$6:$B$8,2))</f>
        <v>#N/A</v>
      </c>
      <c r="M97" s="1" t="str">
        <f>IF(ISBLANK(F97),0,IF(ISERROR(VLOOKUP(F97,LUTs!$A$6:$B$8,2)),F97,VLOOKUP(F97,LUTs!$A$6:$B$8,2)))</f>
        <v/>
      </c>
      <c r="N97" s="1" t="e">
        <f>IF(ISBLANK(G97),0,VLOOKUP(G97,LUTs!$A$6:$B$8,2))</f>
        <v>#N/A</v>
      </c>
    </row>
    <row r="98" spans="1:14" ht="12.75">
      <c r="A98" s="6" t="str">
        <f>IF(ISBLANK(Responses!A98), "", Responses!A98)</f>
        <v/>
      </c>
      <c r="B98" s="6" t="str">
        <f>IF(ISBLANK(Responses!B98), "", Responses!B98)</f>
        <v/>
      </c>
      <c r="C98" s="6" t="str">
        <f>IF(ISBLANK(Responses!BA98), "", Responses!BA98)</f>
        <v/>
      </c>
      <c r="D98" s="6" t="str">
        <f>IF(ISBLANK(Responses!BB98), "", Responses!BB98)</f>
        <v/>
      </c>
      <c r="E98" s="6" t="str">
        <f>IF(ISBLANK(Responses!BC98), "", Responses!BC98)</f>
        <v/>
      </c>
      <c r="F98" s="6" t="str">
        <f>IF(ISBLANK(Responses!BD98), "", Responses!BD98)</f>
        <v/>
      </c>
      <c r="G98" s="6" t="str">
        <f>IF(ISBLANK(Responses!BE98), "", Responses!BE98)</f>
        <v/>
      </c>
      <c r="H98" s="8" t="e">
        <f t="shared" si="0"/>
        <v>#N/A</v>
      </c>
      <c r="I98" s="1" t="e">
        <f t="shared" si="1"/>
        <v>#N/A</v>
      </c>
      <c r="J98" s="1" t="e">
        <f>IF(ISBLANK(C98),0,VLOOKUP(C98,LUTs!$A$6:$B$8,2))</f>
        <v>#N/A</v>
      </c>
      <c r="K98" s="1" t="e">
        <f>IF(ISBLANK(D98),0,VLOOKUP(D98,LUTs!$A$6:$B$8,2))</f>
        <v>#N/A</v>
      </c>
      <c r="L98" s="1" t="e">
        <f>IF(ISBLANK(E98),0,VLOOKUP(E98,LUTs!$A$6:$B$8,2))</f>
        <v>#N/A</v>
      </c>
      <c r="M98" s="1" t="str">
        <f>IF(ISBLANK(F98),0,IF(ISERROR(VLOOKUP(F98,LUTs!$A$6:$B$8,2)),F98,VLOOKUP(F98,LUTs!$A$6:$B$8,2)))</f>
        <v/>
      </c>
      <c r="N98" s="1" t="e">
        <f>IF(ISBLANK(G98),0,VLOOKUP(G98,LUTs!$A$6:$B$8,2))</f>
        <v>#N/A</v>
      </c>
    </row>
    <row r="99" spans="1:14" ht="12.75">
      <c r="A99" s="6" t="str">
        <f>IF(ISBLANK(Responses!A99), "", Responses!A99)</f>
        <v/>
      </c>
      <c r="B99" s="6" t="str">
        <f>IF(ISBLANK(Responses!B99), "", Responses!B99)</f>
        <v/>
      </c>
      <c r="C99" s="6" t="str">
        <f>IF(ISBLANK(Responses!BA99), "", Responses!BA99)</f>
        <v/>
      </c>
      <c r="D99" s="6" t="str">
        <f>IF(ISBLANK(Responses!BB99), "", Responses!BB99)</f>
        <v/>
      </c>
      <c r="E99" s="6" t="str">
        <f>IF(ISBLANK(Responses!BC99), "", Responses!BC99)</f>
        <v/>
      </c>
      <c r="F99" s="6" t="str">
        <f>IF(ISBLANK(Responses!BD99), "", Responses!BD99)</f>
        <v/>
      </c>
      <c r="G99" s="6" t="str">
        <f>IF(ISBLANK(Responses!BE99), "", Responses!BE99)</f>
        <v/>
      </c>
      <c r="H99" s="8" t="e">
        <f t="shared" si="0"/>
        <v>#N/A</v>
      </c>
      <c r="I99" s="1" t="e">
        <f t="shared" si="1"/>
        <v>#N/A</v>
      </c>
      <c r="J99" s="1" t="e">
        <f>IF(ISBLANK(C99),0,VLOOKUP(C99,LUTs!$A$6:$B$8,2))</f>
        <v>#N/A</v>
      </c>
      <c r="K99" s="1" t="e">
        <f>IF(ISBLANK(D99),0,VLOOKUP(D99,LUTs!$A$6:$B$8,2))</f>
        <v>#N/A</v>
      </c>
      <c r="L99" s="1" t="e">
        <f>IF(ISBLANK(E99),0,VLOOKUP(E99,LUTs!$A$6:$B$8,2))</f>
        <v>#N/A</v>
      </c>
      <c r="M99" s="1" t="str">
        <f>IF(ISBLANK(F99),0,IF(ISERROR(VLOOKUP(F99,LUTs!$A$6:$B$8,2)),F99,VLOOKUP(F99,LUTs!$A$6:$B$8,2)))</f>
        <v/>
      </c>
      <c r="N99" s="1" t="e">
        <f>IF(ISBLANK(G99),0,VLOOKUP(G99,LUTs!$A$6:$B$8,2))</f>
        <v>#N/A</v>
      </c>
    </row>
    <row r="100" spans="1:14" ht="12.75">
      <c r="A100" s="6" t="str">
        <f>IF(ISBLANK(Responses!A100), "", Responses!A100)</f>
        <v/>
      </c>
      <c r="B100" s="6" t="str">
        <f>IF(ISBLANK(Responses!B100), "", Responses!B100)</f>
        <v/>
      </c>
      <c r="C100" s="6" t="str">
        <f>IF(ISBLANK(Responses!BA100), "", Responses!BA100)</f>
        <v/>
      </c>
      <c r="D100" s="6" t="str">
        <f>IF(ISBLANK(Responses!BB100), "", Responses!BB100)</f>
        <v/>
      </c>
      <c r="E100" s="6" t="str">
        <f>IF(ISBLANK(Responses!BC100), "", Responses!BC100)</f>
        <v/>
      </c>
      <c r="F100" s="6" t="str">
        <f>IF(ISBLANK(Responses!BD100), "", Responses!BD100)</f>
        <v/>
      </c>
      <c r="G100" s="6" t="str">
        <f>IF(ISBLANK(Responses!BE100), "", Responses!BE100)</f>
        <v/>
      </c>
      <c r="H100" s="8" t="e">
        <f t="shared" si="0"/>
        <v>#N/A</v>
      </c>
      <c r="I100" s="1" t="e">
        <f t="shared" si="1"/>
        <v>#N/A</v>
      </c>
      <c r="J100" s="1" t="e">
        <f>IF(ISBLANK(C100),0,VLOOKUP(C100,LUTs!$A$6:$B$8,2))</f>
        <v>#N/A</v>
      </c>
      <c r="K100" s="1" t="e">
        <f>IF(ISBLANK(D100),0,VLOOKUP(D100,LUTs!$A$6:$B$8,2))</f>
        <v>#N/A</v>
      </c>
      <c r="L100" s="1" t="e">
        <f>IF(ISBLANK(E100),0,VLOOKUP(E100,LUTs!$A$6:$B$8,2))</f>
        <v>#N/A</v>
      </c>
      <c r="M100" s="1" t="str">
        <f>IF(ISBLANK(F100),0,IF(ISERROR(VLOOKUP(F100,LUTs!$A$6:$B$8,2)),F100,VLOOKUP(F100,LUTs!$A$6:$B$8,2)))</f>
        <v/>
      </c>
      <c r="N100" s="1" t="e">
        <f>IF(ISBLANK(G100),0,VLOOKUP(G100,LUTs!$A$6:$B$8,2))</f>
        <v>#N/A</v>
      </c>
    </row>
    <row r="101" spans="1:14" ht="12.75">
      <c r="A101" s="6" t="str">
        <f>IF(ISBLANK(Responses!A101), "", Responses!A101)</f>
        <v/>
      </c>
      <c r="B101" s="6" t="str">
        <f>IF(ISBLANK(Responses!B101), "", Responses!B101)</f>
        <v/>
      </c>
      <c r="C101" s="6" t="str">
        <f>IF(ISBLANK(Responses!BA101), "", Responses!BA101)</f>
        <v/>
      </c>
      <c r="D101" s="6" t="str">
        <f>IF(ISBLANK(Responses!BB101), "", Responses!BB101)</f>
        <v/>
      </c>
      <c r="E101" s="6" t="str">
        <f>IF(ISBLANK(Responses!BC101), "", Responses!BC101)</f>
        <v/>
      </c>
      <c r="F101" s="6" t="str">
        <f>IF(ISBLANK(Responses!BD101), "", Responses!BD101)</f>
        <v/>
      </c>
      <c r="G101" s="6" t="str">
        <f>IF(ISBLANK(Responses!BE101), "", Responses!BE101)</f>
        <v/>
      </c>
      <c r="H101" s="8" t="e">
        <f t="shared" si="0"/>
        <v>#N/A</v>
      </c>
      <c r="I101" s="1" t="e">
        <f t="shared" si="1"/>
        <v>#N/A</v>
      </c>
      <c r="J101" s="1" t="e">
        <f>IF(ISBLANK(C101),0,VLOOKUP(C101,LUTs!$A$6:$B$8,2))</f>
        <v>#N/A</v>
      </c>
      <c r="K101" s="1" t="e">
        <f>IF(ISBLANK(D101),0,VLOOKUP(D101,LUTs!$A$6:$B$8,2))</f>
        <v>#N/A</v>
      </c>
      <c r="L101" s="1" t="e">
        <f>IF(ISBLANK(E101),0,VLOOKUP(E101,LUTs!$A$6:$B$8,2))</f>
        <v>#N/A</v>
      </c>
      <c r="M101" s="1" t="str">
        <f>IF(ISBLANK(F101),0,IF(ISERROR(VLOOKUP(F101,LUTs!$A$6:$B$8,2)),F101,VLOOKUP(F101,LUTs!$A$6:$B$8,2)))</f>
        <v/>
      </c>
      <c r="N101" s="1" t="e">
        <f>IF(ISBLANK(G101),0,VLOOKUP(G101,LUTs!$A$6:$B$8,2))</f>
        <v>#N/A</v>
      </c>
    </row>
    <row r="102" spans="1:14" ht="12.75">
      <c r="A102" s="6" t="str">
        <f>IF(ISBLANK(Responses!A102), "", Responses!A102)</f>
        <v/>
      </c>
      <c r="B102" s="6" t="str">
        <f>IF(ISBLANK(Responses!B102), "", Responses!B102)</f>
        <v/>
      </c>
      <c r="C102" s="6" t="str">
        <f>IF(ISBLANK(Responses!BA102), "", Responses!BA102)</f>
        <v/>
      </c>
      <c r="D102" s="6" t="str">
        <f>IF(ISBLANK(Responses!BB102), "", Responses!BB102)</f>
        <v/>
      </c>
      <c r="E102" s="6" t="str">
        <f>IF(ISBLANK(Responses!BC102), "", Responses!BC102)</f>
        <v/>
      </c>
      <c r="F102" s="6" t="str">
        <f>IF(ISBLANK(Responses!BD102), "", Responses!BD102)</f>
        <v/>
      </c>
      <c r="G102" s="6" t="str">
        <f>IF(ISBLANK(Responses!BE102), "", Responses!BE102)</f>
        <v/>
      </c>
      <c r="H102" s="8" t="e">
        <f t="shared" si="0"/>
        <v>#N/A</v>
      </c>
      <c r="I102" s="1" t="e">
        <f t="shared" si="1"/>
        <v>#N/A</v>
      </c>
      <c r="J102" s="1" t="e">
        <f>IF(ISBLANK(C102),0,VLOOKUP(C102,LUTs!$A$6:$B$8,2))</f>
        <v>#N/A</v>
      </c>
      <c r="K102" s="1" t="e">
        <f>IF(ISBLANK(D102),0,VLOOKUP(D102,LUTs!$A$6:$B$8,2))</f>
        <v>#N/A</v>
      </c>
      <c r="L102" s="1" t="e">
        <f>IF(ISBLANK(E102),0,VLOOKUP(E102,LUTs!$A$6:$B$8,2))</f>
        <v>#N/A</v>
      </c>
      <c r="M102" s="1" t="str">
        <f>IF(ISBLANK(F102),0,IF(ISERROR(VLOOKUP(F102,LUTs!$A$6:$B$8,2)),F102,VLOOKUP(F102,LUTs!$A$6:$B$8,2)))</f>
        <v/>
      </c>
      <c r="N102" s="1" t="e">
        <f>IF(ISBLANK(G102),0,VLOOKUP(G102,LUTs!$A$6:$B$8,2))</f>
        <v>#N/A</v>
      </c>
    </row>
    <row r="103" spans="1:14" ht="12.75">
      <c r="A103" s="6" t="str">
        <f>IF(ISBLANK(Responses!A103), "", Responses!A103)</f>
        <v/>
      </c>
      <c r="B103" s="6" t="str">
        <f>IF(ISBLANK(Responses!B103), "", Responses!B103)</f>
        <v/>
      </c>
      <c r="C103" s="6" t="str">
        <f>IF(ISBLANK(Responses!BA103), "", Responses!BA103)</f>
        <v/>
      </c>
      <c r="D103" s="6" t="str">
        <f>IF(ISBLANK(Responses!BB103), "", Responses!BB103)</f>
        <v/>
      </c>
      <c r="E103" s="6" t="str">
        <f>IF(ISBLANK(Responses!BC103), "", Responses!BC103)</f>
        <v/>
      </c>
      <c r="F103" s="6" t="str">
        <f>IF(ISBLANK(Responses!BD103), "", Responses!BD103)</f>
        <v/>
      </c>
      <c r="G103" s="6" t="str">
        <f>IF(ISBLANK(Responses!BE103), "", Responses!BE103)</f>
        <v/>
      </c>
      <c r="H103" s="8" t="e">
        <f t="shared" si="0"/>
        <v>#N/A</v>
      </c>
      <c r="I103" s="1" t="e">
        <f t="shared" si="1"/>
        <v>#N/A</v>
      </c>
      <c r="J103" s="1" t="e">
        <f>IF(ISBLANK(C103),0,VLOOKUP(C103,LUTs!$A$6:$B$8,2))</f>
        <v>#N/A</v>
      </c>
      <c r="K103" s="1" t="e">
        <f>IF(ISBLANK(D103),0,VLOOKUP(D103,LUTs!$A$6:$B$8,2))</f>
        <v>#N/A</v>
      </c>
      <c r="L103" s="1" t="e">
        <f>IF(ISBLANK(E103),0,VLOOKUP(E103,LUTs!$A$6:$B$8,2))</f>
        <v>#N/A</v>
      </c>
      <c r="M103" s="1" t="str">
        <f>IF(ISBLANK(F103),0,IF(ISERROR(VLOOKUP(F103,LUTs!$A$6:$B$8,2)),F103,VLOOKUP(F103,LUTs!$A$6:$B$8,2)))</f>
        <v/>
      </c>
      <c r="N103" s="1" t="e">
        <f>IF(ISBLANK(G103),0,VLOOKUP(G103,LUTs!$A$6:$B$8,2))</f>
        <v>#N/A</v>
      </c>
    </row>
    <row r="104" spans="1:14" ht="12.75">
      <c r="A104" s="6" t="str">
        <f>IF(ISBLANK(Responses!A104), "", Responses!A104)</f>
        <v/>
      </c>
      <c r="B104" s="6" t="str">
        <f>IF(ISBLANK(Responses!B104), "", Responses!B104)</f>
        <v/>
      </c>
      <c r="C104" s="6" t="str">
        <f>IF(ISBLANK(Responses!BA104), "", Responses!BA104)</f>
        <v/>
      </c>
      <c r="D104" s="6" t="str">
        <f>IF(ISBLANK(Responses!BB104), "", Responses!BB104)</f>
        <v/>
      </c>
      <c r="E104" s="6" t="str">
        <f>IF(ISBLANK(Responses!BC104), "", Responses!BC104)</f>
        <v/>
      </c>
      <c r="F104" s="6" t="str">
        <f>IF(ISBLANK(Responses!BD104), "", Responses!BD104)</f>
        <v/>
      </c>
      <c r="G104" s="6" t="str">
        <f>IF(ISBLANK(Responses!BE104), "", Responses!BE104)</f>
        <v/>
      </c>
      <c r="H104" s="8" t="e">
        <f t="shared" si="0"/>
        <v>#N/A</v>
      </c>
      <c r="I104" s="1" t="e">
        <f t="shared" si="1"/>
        <v>#N/A</v>
      </c>
      <c r="J104" s="1" t="e">
        <f>IF(ISBLANK(C104),0,VLOOKUP(C104,LUTs!$A$6:$B$8,2))</f>
        <v>#N/A</v>
      </c>
      <c r="K104" s="1" t="e">
        <f>IF(ISBLANK(D104),0,VLOOKUP(D104,LUTs!$A$6:$B$8,2))</f>
        <v>#N/A</v>
      </c>
      <c r="L104" s="1" t="e">
        <f>IF(ISBLANK(E104),0,VLOOKUP(E104,LUTs!$A$6:$B$8,2))</f>
        <v>#N/A</v>
      </c>
      <c r="M104" s="1" t="str">
        <f>IF(ISBLANK(F104),0,IF(ISERROR(VLOOKUP(F104,LUTs!$A$6:$B$8,2)),F104,VLOOKUP(F104,LUTs!$A$6:$B$8,2)))</f>
        <v/>
      </c>
      <c r="N104" s="1" t="e">
        <f>IF(ISBLANK(G104),0,VLOOKUP(G104,LUTs!$A$6:$B$8,2))</f>
        <v>#N/A</v>
      </c>
    </row>
    <row r="105" spans="1:14" ht="12.75">
      <c r="A105" s="6" t="str">
        <f>IF(ISBLANK(Responses!A105), "", Responses!A105)</f>
        <v/>
      </c>
      <c r="B105" s="6" t="str">
        <f>IF(ISBLANK(Responses!B105), "", Responses!B105)</f>
        <v/>
      </c>
      <c r="C105" s="6" t="str">
        <f>IF(ISBLANK(Responses!BA105), "", Responses!BA105)</f>
        <v/>
      </c>
      <c r="D105" s="6" t="str">
        <f>IF(ISBLANK(Responses!BB105), "", Responses!BB105)</f>
        <v/>
      </c>
      <c r="E105" s="6" t="str">
        <f>IF(ISBLANK(Responses!BC105), "", Responses!BC105)</f>
        <v/>
      </c>
      <c r="F105" s="6" t="str">
        <f>IF(ISBLANK(Responses!BD105), "", Responses!BD105)</f>
        <v/>
      </c>
      <c r="G105" s="6" t="str">
        <f>IF(ISBLANK(Responses!BE105), "", Responses!BE105)</f>
        <v/>
      </c>
      <c r="H105" s="8" t="e">
        <f t="shared" si="0"/>
        <v>#N/A</v>
      </c>
      <c r="I105" s="1" t="e">
        <f t="shared" si="1"/>
        <v>#N/A</v>
      </c>
      <c r="J105" s="1" t="e">
        <f>IF(ISBLANK(C105),0,VLOOKUP(C105,LUTs!$A$6:$B$8,2))</f>
        <v>#N/A</v>
      </c>
      <c r="K105" s="1" t="e">
        <f>IF(ISBLANK(D105),0,VLOOKUP(D105,LUTs!$A$6:$B$8,2))</f>
        <v>#N/A</v>
      </c>
      <c r="L105" s="1" t="e">
        <f>IF(ISBLANK(E105),0,VLOOKUP(E105,LUTs!$A$6:$B$8,2))</f>
        <v>#N/A</v>
      </c>
      <c r="M105" s="1" t="str">
        <f>IF(ISBLANK(F105),0,IF(ISERROR(VLOOKUP(F105,LUTs!$A$6:$B$8,2)),F105,VLOOKUP(F105,LUTs!$A$6:$B$8,2)))</f>
        <v/>
      </c>
      <c r="N105" s="1" t="e">
        <f>IF(ISBLANK(G105),0,VLOOKUP(G105,LUTs!$A$6:$B$8,2))</f>
        <v>#N/A</v>
      </c>
    </row>
    <row r="106" spans="1:14" ht="12.75">
      <c r="A106" s="6" t="str">
        <f>IF(ISBLANK(Responses!A106), "", Responses!A106)</f>
        <v/>
      </c>
      <c r="B106" s="6" t="str">
        <f>IF(ISBLANK(Responses!B106), "", Responses!B106)</f>
        <v/>
      </c>
      <c r="C106" s="6" t="str">
        <f>IF(ISBLANK(Responses!BA106), "", Responses!BA106)</f>
        <v/>
      </c>
      <c r="D106" s="6" t="str">
        <f>IF(ISBLANK(Responses!BB106), "", Responses!BB106)</f>
        <v/>
      </c>
      <c r="E106" s="6" t="str">
        <f>IF(ISBLANK(Responses!BC106), "", Responses!BC106)</f>
        <v/>
      </c>
      <c r="F106" s="6" t="str">
        <f>IF(ISBLANK(Responses!BD106), "", Responses!BD106)</f>
        <v/>
      </c>
      <c r="G106" s="6" t="str">
        <f>IF(ISBLANK(Responses!BE106), "", Responses!BE106)</f>
        <v/>
      </c>
      <c r="H106" s="8" t="e">
        <f t="shared" si="0"/>
        <v>#N/A</v>
      </c>
      <c r="I106" s="1" t="e">
        <f t="shared" si="1"/>
        <v>#N/A</v>
      </c>
      <c r="J106" s="1" t="e">
        <f>IF(ISBLANK(C106),0,VLOOKUP(C106,LUTs!$A$6:$B$8,2))</f>
        <v>#N/A</v>
      </c>
      <c r="K106" s="1" t="e">
        <f>IF(ISBLANK(D106),0,VLOOKUP(D106,LUTs!$A$6:$B$8,2))</f>
        <v>#N/A</v>
      </c>
      <c r="L106" s="1" t="e">
        <f>IF(ISBLANK(E106),0,VLOOKUP(E106,LUTs!$A$6:$B$8,2))</f>
        <v>#N/A</v>
      </c>
      <c r="M106" s="1" t="str">
        <f>IF(ISBLANK(F106),0,IF(ISERROR(VLOOKUP(F106,LUTs!$A$6:$B$8,2)),F106,VLOOKUP(F106,LUTs!$A$6:$B$8,2)))</f>
        <v/>
      </c>
      <c r="N106" s="1" t="e">
        <f>IF(ISBLANK(G106),0,VLOOKUP(G106,LUTs!$A$6:$B$8,2))</f>
        <v>#N/A</v>
      </c>
    </row>
    <row r="107" spans="1:14" ht="12.75">
      <c r="A107" s="6" t="str">
        <f>IF(ISBLANK(Responses!A107), "", Responses!A107)</f>
        <v/>
      </c>
      <c r="B107" s="6" t="str">
        <f>IF(ISBLANK(Responses!B107), "", Responses!B107)</f>
        <v/>
      </c>
      <c r="C107" s="6" t="str">
        <f>IF(ISBLANK(Responses!BA107), "", Responses!BA107)</f>
        <v/>
      </c>
      <c r="D107" s="6" t="str">
        <f>IF(ISBLANK(Responses!BB107), "", Responses!BB107)</f>
        <v/>
      </c>
      <c r="E107" s="6" t="str">
        <f>IF(ISBLANK(Responses!BC107), "", Responses!BC107)</f>
        <v/>
      </c>
      <c r="F107" s="6" t="str">
        <f>IF(ISBLANK(Responses!BD107), "", Responses!BD107)</f>
        <v/>
      </c>
      <c r="G107" s="6" t="str">
        <f>IF(ISBLANK(Responses!BE107), "", Responses!BE107)</f>
        <v/>
      </c>
      <c r="H107" s="8" t="e">
        <f t="shared" si="0"/>
        <v>#N/A</v>
      </c>
      <c r="I107" s="1" t="e">
        <f t="shared" si="1"/>
        <v>#N/A</v>
      </c>
      <c r="J107" s="1" t="e">
        <f>IF(ISBLANK(C107),0,VLOOKUP(C107,LUTs!$A$6:$B$8,2))</f>
        <v>#N/A</v>
      </c>
      <c r="K107" s="1" t="e">
        <f>IF(ISBLANK(D107),0,VLOOKUP(D107,LUTs!$A$6:$B$8,2))</f>
        <v>#N/A</v>
      </c>
      <c r="L107" s="1" t="e">
        <f>IF(ISBLANK(E107),0,VLOOKUP(E107,LUTs!$A$6:$B$8,2))</f>
        <v>#N/A</v>
      </c>
      <c r="M107" s="1" t="str">
        <f>IF(ISBLANK(F107),0,IF(ISERROR(VLOOKUP(F107,LUTs!$A$6:$B$8,2)),F107,VLOOKUP(F107,LUTs!$A$6:$B$8,2)))</f>
        <v/>
      </c>
      <c r="N107" s="1" t="e">
        <f>IF(ISBLANK(G107),0,VLOOKUP(G107,LUTs!$A$6:$B$8,2))</f>
        <v>#N/A</v>
      </c>
    </row>
    <row r="108" spans="1:14" ht="12.75">
      <c r="A108" s="6" t="str">
        <f>IF(ISBLANK(Responses!A108), "", Responses!A108)</f>
        <v/>
      </c>
      <c r="B108" s="6" t="str">
        <f>IF(ISBLANK(Responses!B108), "", Responses!B108)</f>
        <v/>
      </c>
      <c r="C108" s="6" t="str">
        <f>IF(ISBLANK(Responses!BA108), "", Responses!BA108)</f>
        <v/>
      </c>
      <c r="D108" s="6" t="str">
        <f>IF(ISBLANK(Responses!BB108), "", Responses!BB108)</f>
        <v/>
      </c>
      <c r="E108" s="6" t="str">
        <f>IF(ISBLANK(Responses!BC108), "", Responses!BC108)</f>
        <v/>
      </c>
      <c r="F108" s="6" t="str">
        <f>IF(ISBLANK(Responses!BD108), "", Responses!BD108)</f>
        <v/>
      </c>
      <c r="G108" s="6" t="str">
        <f>IF(ISBLANK(Responses!BE108), "", Responses!BE108)</f>
        <v/>
      </c>
      <c r="H108" s="8" t="e">
        <f t="shared" si="0"/>
        <v>#N/A</v>
      </c>
      <c r="I108" s="1" t="e">
        <f t="shared" si="1"/>
        <v>#N/A</v>
      </c>
      <c r="J108" s="1" t="e">
        <f>IF(ISBLANK(C108),0,VLOOKUP(C108,LUTs!$A$6:$B$8,2))</f>
        <v>#N/A</v>
      </c>
      <c r="K108" s="1" t="e">
        <f>IF(ISBLANK(D108),0,VLOOKUP(D108,LUTs!$A$6:$B$8,2))</f>
        <v>#N/A</v>
      </c>
      <c r="L108" s="1" t="e">
        <f>IF(ISBLANK(E108),0,VLOOKUP(E108,LUTs!$A$6:$B$8,2))</f>
        <v>#N/A</v>
      </c>
      <c r="M108" s="1" t="str">
        <f>IF(ISBLANK(F108),0,IF(ISERROR(VLOOKUP(F108,LUTs!$A$6:$B$8,2)),F108,VLOOKUP(F108,LUTs!$A$6:$B$8,2)))</f>
        <v/>
      </c>
      <c r="N108" s="1" t="e">
        <f>IF(ISBLANK(G108),0,VLOOKUP(G108,LUTs!$A$6:$B$8,2))</f>
        <v>#N/A</v>
      </c>
    </row>
    <row r="109" spans="1:14" ht="12.75">
      <c r="A109" s="6" t="str">
        <f>IF(ISBLANK(Responses!A109), "", Responses!A109)</f>
        <v/>
      </c>
      <c r="B109" s="6" t="str">
        <f>IF(ISBLANK(Responses!B109), "", Responses!B109)</f>
        <v/>
      </c>
      <c r="C109" s="6" t="str">
        <f>IF(ISBLANK(Responses!BA109), "", Responses!BA109)</f>
        <v/>
      </c>
      <c r="D109" s="6" t="str">
        <f>IF(ISBLANK(Responses!BB109), "", Responses!BB109)</f>
        <v/>
      </c>
      <c r="E109" s="6" t="str">
        <f>IF(ISBLANK(Responses!BC109), "", Responses!BC109)</f>
        <v/>
      </c>
      <c r="F109" s="6" t="str">
        <f>IF(ISBLANK(Responses!BD109), "", Responses!BD109)</f>
        <v/>
      </c>
      <c r="G109" s="6" t="str">
        <f>IF(ISBLANK(Responses!BE109), "", Responses!BE109)</f>
        <v/>
      </c>
      <c r="H109" s="8" t="e">
        <f t="shared" si="0"/>
        <v>#N/A</v>
      </c>
      <c r="I109" s="1" t="e">
        <f t="shared" si="1"/>
        <v>#N/A</v>
      </c>
      <c r="J109" s="1" t="e">
        <f>IF(ISBLANK(C109),0,VLOOKUP(C109,LUTs!$A$6:$B$8,2))</f>
        <v>#N/A</v>
      </c>
      <c r="K109" s="1" t="e">
        <f>IF(ISBLANK(D109),0,VLOOKUP(D109,LUTs!$A$6:$B$8,2))</f>
        <v>#N/A</v>
      </c>
      <c r="L109" s="1" t="e">
        <f>IF(ISBLANK(E109),0,VLOOKUP(E109,LUTs!$A$6:$B$8,2))</f>
        <v>#N/A</v>
      </c>
      <c r="M109" s="1" t="str">
        <f>IF(ISBLANK(F109),0,IF(ISERROR(VLOOKUP(F109,LUTs!$A$6:$B$8,2)),F109,VLOOKUP(F109,LUTs!$A$6:$B$8,2)))</f>
        <v/>
      </c>
      <c r="N109" s="1" t="e">
        <f>IF(ISBLANK(G109),0,VLOOKUP(G109,LUTs!$A$6:$B$8,2))</f>
        <v>#N/A</v>
      </c>
    </row>
    <row r="110" spans="1:14" ht="12.75">
      <c r="A110" s="6" t="str">
        <f>IF(ISBLANK(Responses!A110), "", Responses!A110)</f>
        <v/>
      </c>
      <c r="B110" s="6" t="str">
        <f>IF(ISBLANK(Responses!B110), "", Responses!B110)</f>
        <v/>
      </c>
      <c r="C110" s="6" t="str">
        <f>IF(ISBLANK(Responses!BA110), "", Responses!BA110)</f>
        <v/>
      </c>
      <c r="D110" s="6" t="str">
        <f>IF(ISBLANK(Responses!BB110), "", Responses!BB110)</f>
        <v/>
      </c>
      <c r="E110" s="6" t="str">
        <f>IF(ISBLANK(Responses!BC110), "", Responses!BC110)</f>
        <v/>
      </c>
      <c r="F110" s="6" t="str">
        <f>IF(ISBLANK(Responses!BD110), "", Responses!BD110)</f>
        <v/>
      </c>
      <c r="G110" s="6" t="str">
        <f>IF(ISBLANK(Responses!BE110), "", Responses!BE110)</f>
        <v/>
      </c>
    </row>
    <row r="111" spans="1:14" ht="12.75">
      <c r="A111" s="6" t="str">
        <f>IF(ISBLANK(Responses!A111), "", Responses!A111)</f>
        <v/>
      </c>
      <c r="B111" s="6" t="str">
        <f>IF(ISBLANK(Responses!B111), "", Responses!B111)</f>
        <v/>
      </c>
      <c r="C111" s="6" t="str">
        <f>IF(ISBLANK(Responses!BA111), "", Responses!BA111)</f>
        <v/>
      </c>
      <c r="D111" s="6" t="str">
        <f>IF(ISBLANK(Responses!BB111), "", Responses!BB111)</f>
        <v/>
      </c>
      <c r="E111" s="6" t="str">
        <f>IF(ISBLANK(Responses!BC111), "", Responses!BC111)</f>
        <v/>
      </c>
      <c r="F111" s="6" t="str">
        <f>IF(ISBLANK(Responses!BD111), "", Responses!BD111)</f>
        <v/>
      </c>
      <c r="G111" s="6" t="str">
        <f>IF(ISBLANK(Responses!BE111), "", Responses!BE111)</f>
        <v/>
      </c>
    </row>
    <row r="112" spans="1:14" ht="12.75">
      <c r="A112" s="6" t="str">
        <f>IF(ISBLANK(Responses!A112), "", Responses!A112)</f>
        <v/>
      </c>
      <c r="B112" s="6" t="str">
        <f>IF(ISBLANK(Responses!B112), "", Responses!B112)</f>
        <v/>
      </c>
      <c r="C112" s="6" t="str">
        <f>IF(ISBLANK(Responses!BA112), "", Responses!BA112)</f>
        <v/>
      </c>
      <c r="D112" s="6" t="str">
        <f>IF(ISBLANK(Responses!BB112), "", Responses!BB112)</f>
        <v/>
      </c>
      <c r="E112" s="6" t="str">
        <f>IF(ISBLANK(Responses!BC112), "", Responses!BC112)</f>
        <v/>
      </c>
      <c r="F112" s="6" t="str">
        <f>IF(ISBLANK(Responses!BD112), "", Responses!BD112)</f>
        <v/>
      </c>
      <c r="G112" s="6" t="str">
        <f>IF(ISBLANK(Responses!BE112), "", Responses!BE112)</f>
        <v/>
      </c>
    </row>
    <row r="113" spans="1:7" ht="12.75">
      <c r="A113" s="6" t="str">
        <f>IF(ISBLANK(Responses!A113), "", Responses!A113)</f>
        <v/>
      </c>
      <c r="B113" s="6" t="str">
        <f>IF(ISBLANK(Responses!B113), "", Responses!B113)</f>
        <v/>
      </c>
      <c r="C113" s="6" t="str">
        <f>IF(ISBLANK(Responses!BA113), "", Responses!BA113)</f>
        <v/>
      </c>
      <c r="D113" s="6" t="str">
        <f>IF(ISBLANK(Responses!BB113), "", Responses!BB113)</f>
        <v/>
      </c>
      <c r="E113" s="6" t="str">
        <f>IF(ISBLANK(Responses!BC113), "", Responses!BC113)</f>
        <v/>
      </c>
      <c r="F113" s="6" t="str">
        <f>IF(ISBLANK(Responses!BD113), "", Responses!BD113)</f>
        <v/>
      </c>
      <c r="G113" s="6" t="str">
        <f>IF(ISBLANK(Responses!BE113), "", Responses!BE113)</f>
        <v/>
      </c>
    </row>
    <row r="114" spans="1:7" ht="12.75">
      <c r="A114" s="6" t="str">
        <f>IF(ISBLANK(Responses!A114), "", Responses!A114)</f>
        <v/>
      </c>
      <c r="B114" s="6" t="str">
        <f>IF(ISBLANK(Responses!B114), "", Responses!B114)</f>
        <v/>
      </c>
      <c r="C114" s="6" t="str">
        <f>IF(ISBLANK(Responses!BA114), "", Responses!BA114)</f>
        <v/>
      </c>
      <c r="D114" s="6" t="str">
        <f>IF(ISBLANK(Responses!BB114), "", Responses!BB114)</f>
        <v/>
      </c>
      <c r="E114" s="6" t="str">
        <f>IF(ISBLANK(Responses!BC114), "", Responses!BC114)</f>
        <v/>
      </c>
      <c r="F114" s="6" t="str">
        <f>IF(ISBLANK(Responses!BD114), "", Responses!BD114)</f>
        <v/>
      </c>
      <c r="G114" s="6" t="str">
        <f>IF(ISBLANK(Responses!BE114), "", Responses!BE114)</f>
        <v/>
      </c>
    </row>
    <row r="115" spans="1:7" ht="12.75">
      <c r="A115" s="6" t="str">
        <f>IF(ISBLANK(Responses!A115), "", Responses!A115)</f>
        <v/>
      </c>
      <c r="B115" s="6" t="str">
        <f>IF(ISBLANK(Responses!B115), "", Responses!B115)</f>
        <v/>
      </c>
      <c r="C115" s="6" t="str">
        <f>IF(ISBLANK(Responses!BA115), "", Responses!BA115)</f>
        <v/>
      </c>
      <c r="D115" s="6" t="str">
        <f>IF(ISBLANK(Responses!BB115), "", Responses!BB115)</f>
        <v/>
      </c>
      <c r="E115" s="6" t="str">
        <f>IF(ISBLANK(Responses!BC115), "", Responses!BC115)</f>
        <v/>
      </c>
      <c r="F115" s="6" t="str">
        <f>IF(ISBLANK(Responses!BD115), "", Responses!BD115)</f>
        <v/>
      </c>
      <c r="G115" s="6" t="str">
        <f>IF(ISBLANK(Responses!BE115), "", Responses!BE115)</f>
        <v/>
      </c>
    </row>
    <row r="116" spans="1:7" ht="12.75">
      <c r="A116" s="6" t="str">
        <f>IF(ISBLANK(Responses!A116), "", Responses!A116)</f>
        <v/>
      </c>
      <c r="B116" s="6" t="str">
        <f>IF(ISBLANK(Responses!B116), "", Responses!B116)</f>
        <v/>
      </c>
      <c r="C116" s="6" t="str">
        <f>IF(ISBLANK(Responses!BA116), "", Responses!BA116)</f>
        <v/>
      </c>
      <c r="D116" s="6" t="str">
        <f>IF(ISBLANK(Responses!BB116), "", Responses!BB116)</f>
        <v/>
      </c>
      <c r="E116" s="6" t="str">
        <f>IF(ISBLANK(Responses!BC116), "", Responses!BC116)</f>
        <v/>
      </c>
      <c r="F116" s="6" t="str">
        <f>IF(ISBLANK(Responses!BD116), "", Responses!BD116)</f>
        <v/>
      </c>
      <c r="G116" s="6" t="str">
        <f>IF(ISBLANK(Responses!BE116), "", Responses!BE116)</f>
        <v/>
      </c>
    </row>
    <row r="117" spans="1:7" ht="12.75">
      <c r="A117" s="6" t="str">
        <f>IF(ISBLANK(Responses!A117), "", Responses!A117)</f>
        <v/>
      </c>
      <c r="B117" s="6" t="str">
        <f>IF(ISBLANK(Responses!B117), "", Responses!B117)</f>
        <v/>
      </c>
      <c r="C117" s="6" t="str">
        <f>IF(ISBLANK(Responses!BA117), "", Responses!BA117)</f>
        <v/>
      </c>
      <c r="D117" s="6" t="str">
        <f>IF(ISBLANK(Responses!BB117), "", Responses!BB117)</f>
        <v/>
      </c>
      <c r="E117" s="6" t="str">
        <f>IF(ISBLANK(Responses!BC117), "", Responses!BC117)</f>
        <v/>
      </c>
      <c r="F117" s="6" t="str">
        <f>IF(ISBLANK(Responses!BD117), "", Responses!BD117)</f>
        <v/>
      </c>
      <c r="G117" s="6" t="str">
        <f>IF(ISBLANK(Responses!BE117), "", Responses!BE117)</f>
        <v/>
      </c>
    </row>
    <row r="118" spans="1:7" ht="12.75">
      <c r="A118" s="6" t="str">
        <f>IF(ISBLANK(Responses!A118), "", Responses!A118)</f>
        <v/>
      </c>
      <c r="B118" s="6" t="str">
        <f>IF(ISBLANK(Responses!B118), "", Responses!B118)</f>
        <v/>
      </c>
      <c r="C118" s="6" t="str">
        <f>IF(ISBLANK(Responses!BA118), "", Responses!BA118)</f>
        <v/>
      </c>
      <c r="D118" s="6" t="str">
        <f>IF(ISBLANK(Responses!BB118), "", Responses!BB118)</f>
        <v/>
      </c>
      <c r="E118" s="6" t="str">
        <f>IF(ISBLANK(Responses!BC118), "", Responses!BC118)</f>
        <v/>
      </c>
      <c r="F118" s="6" t="str">
        <f>IF(ISBLANK(Responses!BD118), "", Responses!BD118)</f>
        <v/>
      </c>
      <c r="G118" s="6" t="str">
        <f>IF(ISBLANK(Responses!BE118), "", Responses!BE118)</f>
        <v/>
      </c>
    </row>
  </sheetData>
  <conditionalFormatting sqref="H2:H109">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outlinePr summaryBelow="0" summaryRight="0"/>
  </sheetPr>
  <dimension ref="A1:L118"/>
  <sheetViews>
    <sheetView workbookViewId="0">
      <selection activeCell="B1" sqref="B1:B118"/>
    </sheetView>
  </sheetViews>
  <sheetFormatPr defaultColWidth="14.46484375" defaultRowHeight="15.75" customHeight="1"/>
  <sheetData>
    <row r="1" spans="1:12" ht="15.75" customHeight="1">
      <c r="A1" s="6" t="str">
        <f>IF(ISBLANK(Responses!A1), "", Responses!A1)</f>
        <v>Timestamp</v>
      </c>
      <c r="B1" s="6" t="str">
        <f>IF(ISBLANK(Responses!B1), "", Responses!B1)</f>
        <v>Sport Organization Name</v>
      </c>
      <c r="C1" s="6" t="str">
        <f>IF(ISBLANK(Responses!BF1), "", Responses!BF1)</f>
        <v>Has public health advice on clinical features of COVID-19, preventive measures, especially respiratory etiquette, hand hygiene practices, and physical distancing, been shared with all staff, athletes, and personnel of all relevant facilities?</v>
      </c>
      <c r="D1" s="6" t="str">
        <f>IF(ISBLANK(Responses!BG1), "", Responses!BG1)</f>
        <v>Has information on the at-risk populations been provided to all athletes, and others, so they may make an informed decision on their attendance, based on their personal risks?</v>
      </c>
      <c r="E1" s="6" t="str">
        <f>IF(ISBLANK(Responses!BH1), "", Responses!BH1)</f>
        <v>Has public advice included information on the meaning of the following measures: quarantine, self-isolation and self-monitoring?</v>
      </c>
      <c r="F1" s="2" t="s">
        <v>300</v>
      </c>
      <c r="G1" s="2" t="s">
        <v>301</v>
      </c>
      <c r="H1" s="2">
        <v>3</v>
      </c>
      <c r="I1" s="2">
        <v>3</v>
      </c>
      <c r="J1" s="2">
        <v>2</v>
      </c>
      <c r="L1" s="2" t="s">
        <v>302</v>
      </c>
    </row>
    <row r="2" spans="1:12" ht="15.75" customHeight="1">
      <c r="A2" s="6" t="str">
        <f>IF(ISBLANK(Responses!A2), "", Responses!A2)</f>
        <v/>
      </c>
      <c r="B2" s="6" t="str">
        <f>IF(ISBLANK(Responses!B2), "", Responses!B2)</f>
        <v/>
      </c>
      <c r="C2" s="6" t="str">
        <f>IF(ISBLANK(Responses!BF2), "", Responses!BF2)</f>
        <v/>
      </c>
      <c r="D2" s="6" t="str">
        <f>IF(ISBLANK(Responses!BG2), "", Responses!BG2)</f>
        <v/>
      </c>
      <c r="E2" s="6" t="str">
        <f>IF(ISBLANK(Responses!BH2), "", Responses!BH2)</f>
        <v/>
      </c>
      <c r="F2" s="8" t="e">
        <f t="shared" ref="F2:F109" si="0">G2/(2*SUM(H$1:J$1))</f>
        <v>#N/A</v>
      </c>
      <c r="G2" s="1" t="e">
        <f t="shared" ref="G2:G109" si="1">SUM(H2*H$1,I2*I$1,J2*J$1)</f>
        <v>#N/A</v>
      </c>
      <c r="H2" s="1" t="e">
        <f>IF(ISBLANK(C2),0,VLOOKUP(C2,LUTs!$A$6:$B$8,2))</f>
        <v>#N/A</v>
      </c>
      <c r="I2" s="1" t="e">
        <f>IF(ISBLANK(D2),0,VLOOKUP(D2,LUTs!$A$6:$B$8,2))</f>
        <v>#N/A</v>
      </c>
      <c r="J2" s="1" t="e">
        <f>IF(ISBLANK(E2),0,VLOOKUP(E2,LUTs!$A$6:$B$8,2))</f>
        <v>#N/A</v>
      </c>
      <c r="L2" s="1">
        <f>SUM(H1:J1)*2</f>
        <v>16</v>
      </c>
    </row>
    <row r="3" spans="1:12" ht="15.75" customHeight="1">
      <c r="A3" s="6" t="str">
        <f>IF(ISBLANK(Responses!A3), "", Responses!A3)</f>
        <v/>
      </c>
      <c r="B3" s="6" t="str">
        <f>IF(ISBLANK(Responses!B3), "", Responses!B3)</f>
        <v/>
      </c>
      <c r="C3" s="6" t="str">
        <f>IF(ISBLANK(Responses!BF3), "", Responses!BF3)</f>
        <v/>
      </c>
      <c r="D3" s="6" t="str">
        <f>IF(ISBLANK(Responses!BG3), "", Responses!BG3)</f>
        <v/>
      </c>
      <c r="E3" s="6" t="str">
        <f>IF(ISBLANK(Responses!BH3), "", Responses!BH3)</f>
        <v/>
      </c>
      <c r="F3" s="8" t="e">
        <f t="shared" si="0"/>
        <v>#N/A</v>
      </c>
      <c r="G3" s="1" t="e">
        <f t="shared" si="1"/>
        <v>#N/A</v>
      </c>
      <c r="H3" s="1" t="e">
        <f>IF(ISBLANK(C3),0,VLOOKUP(C3,LUTs!$A$6:$B$8,2))</f>
        <v>#N/A</v>
      </c>
      <c r="I3" s="1" t="e">
        <f>IF(ISBLANK(D3),0,VLOOKUP(D3,LUTs!$A$6:$B$8,2))</f>
        <v>#N/A</v>
      </c>
      <c r="J3" s="1" t="e">
        <f>IF(ISBLANK(E3),0,VLOOKUP(E3,LUTs!$A$6:$B$8,2))</f>
        <v>#N/A</v>
      </c>
    </row>
    <row r="4" spans="1:12" ht="15.75" customHeight="1">
      <c r="A4" s="6" t="str">
        <f>IF(ISBLANK(Responses!A4), "", Responses!A4)</f>
        <v/>
      </c>
      <c r="B4" s="6" t="str">
        <f>IF(ISBLANK(Responses!B4), "", Responses!B4)</f>
        <v/>
      </c>
      <c r="C4" s="6" t="str">
        <f>IF(ISBLANK(Responses!BF4), "", Responses!BF4)</f>
        <v/>
      </c>
      <c r="D4" s="6" t="str">
        <f>IF(ISBLANK(Responses!BG4), "", Responses!BG4)</f>
        <v/>
      </c>
      <c r="E4" s="6" t="str">
        <f>IF(ISBLANK(Responses!BH4), "", Responses!BH4)</f>
        <v/>
      </c>
      <c r="F4" s="8" t="e">
        <f t="shared" si="0"/>
        <v>#N/A</v>
      </c>
      <c r="G4" s="1" t="e">
        <f t="shared" si="1"/>
        <v>#N/A</v>
      </c>
      <c r="H4" s="1" t="e">
        <f>IF(ISBLANK(C4),0,VLOOKUP(C4,LUTs!$A$6:$B$8,2))</f>
        <v>#N/A</v>
      </c>
      <c r="I4" s="1" t="e">
        <f>IF(ISBLANK(D4),0,VLOOKUP(D4,LUTs!$A$6:$B$8,2))</f>
        <v>#N/A</v>
      </c>
      <c r="J4" s="1" t="e">
        <f>IF(ISBLANK(E4),0,VLOOKUP(E4,LUTs!$A$6:$B$8,2))</f>
        <v>#N/A</v>
      </c>
    </row>
    <row r="5" spans="1:12" ht="15.75" customHeight="1">
      <c r="A5" s="6" t="str">
        <f>IF(ISBLANK(Responses!A5), "", Responses!A5)</f>
        <v/>
      </c>
      <c r="B5" s="6" t="str">
        <f>IF(ISBLANK(Responses!B5), "", Responses!B5)</f>
        <v/>
      </c>
      <c r="C5" s="6" t="str">
        <f>IF(ISBLANK(Responses!BF5), "", Responses!BF5)</f>
        <v/>
      </c>
      <c r="D5" s="6" t="str">
        <f>IF(ISBLANK(Responses!BG5), "", Responses!BG5)</f>
        <v/>
      </c>
      <c r="E5" s="6" t="str">
        <f>IF(ISBLANK(Responses!BH5), "", Responses!BH5)</f>
        <v/>
      </c>
      <c r="F5" s="8" t="e">
        <f t="shared" si="0"/>
        <v>#N/A</v>
      </c>
      <c r="G5" s="1" t="e">
        <f t="shared" si="1"/>
        <v>#N/A</v>
      </c>
      <c r="H5" s="1" t="e">
        <f>IF(ISBLANK(C5),0,VLOOKUP(C5,LUTs!$A$6:$B$8,2))</f>
        <v>#N/A</v>
      </c>
      <c r="I5" s="1" t="e">
        <f>IF(ISBLANK(D5),0,VLOOKUP(D5,LUTs!$A$6:$B$8,2))</f>
        <v>#N/A</v>
      </c>
      <c r="J5" s="1" t="e">
        <f>IF(ISBLANK(E5),0,VLOOKUP(E5,LUTs!$A$6:$B$8,2))</f>
        <v>#N/A</v>
      </c>
    </row>
    <row r="6" spans="1:12" ht="15.75" customHeight="1">
      <c r="A6" s="6" t="str">
        <f>IF(ISBLANK(Responses!A6), "", Responses!A6)</f>
        <v/>
      </c>
      <c r="B6" s="6" t="str">
        <f>IF(ISBLANK(Responses!B6), "", Responses!B6)</f>
        <v/>
      </c>
      <c r="C6" s="6" t="str">
        <f>IF(ISBLANK(Responses!BF6), "", Responses!BF6)</f>
        <v/>
      </c>
      <c r="D6" s="6" t="str">
        <f>IF(ISBLANK(Responses!BG6), "", Responses!BG6)</f>
        <v/>
      </c>
      <c r="E6" s="6" t="str">
        <f>IF(ISBLANK(Responses!BH6), "", Responses!BH6)</f>
        <v/>
      </c>
      <c r="F6" s="8" t="e">
        <f t="shared" si="0"/>
        <v>#N/A</v>
      </c>
      <c r="G6" s="1" t="e">
        <f t="shared" si="1"/>
        <v>#N/A</v>
      </c>
      <c r="H6" s="1" t="e">
        <f>IF(ISBLANK(C6),0,VLOOKUP(C6,LUTs!$A$6:$B$8,2))</f>
        <v>#N/A</v>
      </c>
      <c r="I6" s="1" t="e">
        <f>IF(ISBLANK(D6),0,VLOOKUP(D6,LUTs!$A$6:$B$8,2))</f>
        <v>#N/A</v>
      </c>
      <c r="J6" s="1" t="e">
        <f>IF(ISBLANK(E6),0,VLOOKUP(E6,LUTs!$A$6:$B$8,2))</f>
        <v>#N/A</v>
      </c>
    </row>
    <row r="7" spans="1:12" ht="15.75" customHeight="1">
      <c r="A7" s="6" t="str">
        <f>IF(ISBLANK(Responses!A7), "", Responses!A7)</f>
        <v/>
      </c>
      <c r="B7" s="6" t="str">
        <f>IF(ISBLANK(Responses!B7), "", Responses!B7)</f>
        <v/>
      </c>
      <c r="C7" s="6" t="str">
        <f>IF(ISBLANK(Responses!BF7), "", Responses!BF7)</f>
        <v/>
      </c>
      <c r="D7" s="6" t="str">
        <f>IF(ISBLANK(Responses!BG7), "", Responses!BG7)</f>
        <v/>
      </c>
      <c r="E7" s="6" t="str">
        <f>IF(ISBLANK(Responses!BH7), "", Responses!BH7)</f>
        <v/>
      </c>
      <c r="F7" s="8" t="e">
        <f t="shared" si="0"/>
        <v>#N/A</v>
      </c>
      <c r="G7" s="1" t="e">
        <f t="shared" si="1"/>
        <v>#N/A</v>
      </c>
      <c r="H7" s="1" t="e">
        <f>IF(ISBLANK(C7),0,VLOOKUP(C7,LUTs!$A$6:$B$8,2))</f>
        <v>#N/A</v>
      </c>
      <c r="I7" s="1" t="e">
        <f>IF(ISBLANK(D7),0,VLOOKUP(D7,LUTs!$A$6:$B$8,2))</f>
        <v>#N/A</v>
      </c>
      <c r="J7" s="1" t="e">
        <f>IF(ISBLANK(E7),0,VLOOKUP(E7,LUTs!$A$6:$B$8,2))</f>
        <v>#N/A</v>
      </c>
    </row>
    <row r="8" spans="1:12" ht="15.75" customHeight="1">
      <c r="A8" s="6" t="str">
        <f>IF(ISBLANK(Responses!A8), "", Responses!A8)</f>
        <v/>
      </c>
      <c r="B8" s="6" t="str">
        <f>IF(ISBLANK(Responses!B8), "", Responses!B8)</f>
        <v/>
      </c>
      <c r="C8" s="6" t="str">
        <f>IF(ISBLANK(Responses!BF8), "", Responses!BF8)</f>
        <v/>
      </c>
      <c r="D8" s="6" t="str">
        <f>IF(ISBLANK(Responses!BG8), "", Responses!BG8)</f>
        <v/>
      </c>
      <c r="E8" s="6" t="str">
        <f>IF(ISBLANK(Responses!BH8), "", Responses!BH8)</f>
        <v/>
      </c>
      <c r="F8" s="8" t="e">
        <f t="shared" si="0"/>
        <v>#N/A</v>
      </c>
      <c r="G8" s="1" t="e">
        <f t="shared" si="1"/>
        <v>#N/A</v>
      </c>
      <c r="H8" s="1" t="e">
        <f>IF(ISBLANK(C8),0,VLOOKUP(C8,LUTs!$A$6:$B$8,2))</f>
        <v>#N/A</v>
      </c>
      <c r="I8" s="1" t="e">
        <f>IF(ISBLANK(D8),0,VLOOKUP(D8,LUTs!$A$6:$B$8,2))</f>
        <v>#N/A</v>
      </c>
      <c r="J8" s="1" t="e">
        <f>IF(ISBLANK(E8),0,VLOOKUP(E8,LUTs!$A$6:$B$8,2))</f>
        <v>#N/A</v>
      </c>
    </row>
    <row r="9" spans="1:12" ht="15.75" customHeight="1">
      <c r="A9" s="6" t="str">
        <f>IF(ISBLANK(Responses!A9), "", Responses!A9)</f>
        <v/>
      </c>
      <c r="B9" s="6" t="str">
        <f>IF(ISBLANK(Responses!B9), "", Responses!B9)</f>
        <v/>
      </c>
      <c r="C9" s="6" t="str">
        <f>IF(ISBLANK(Responses!BF9), "", Responses!BF9)</f>
        <v/>
      </c>
      <c r="D9" s="6" t="str">
        <f>IF(ISBLANK(Responses!BG9), "", Responses!BG9)</f>
        <v/>
      </c>
      <c r="E9" s="6" t="str">
        <f>IF(ISBLANK(Responses!BH9), "", Responses!BH9)</f>
        <v/>
      </c>
      <c r="F9" s="8" t="e">
        <f t="shared" si="0"/>
        <v>#N/A</v>
      </c>
      <c r="G9" s="1" t="e">
        <f t="shared" si="1"/>
        <v>#N/A</v>
      </c>
      <c r="H9" s="1" t="e">
        <f>IF(ISBLANK(C9),0,VLOOKUP(C9,LUTs!$A$6:$B$8,2))</f>
        <v>#N/A</v>
      </c>
      <c r="I9" s="1" t="e">
        <f>IF(ISBLANK(D9),0,VLOOKUP(D9,LUTs!$A$6:$B$8,2))</f>
        <v>#N/A</v>
      </c>
      <c r="J9" s="1" t="e">
        <f>IF(ISBLANK(E9),0,VLOOKUP(E9,LUTs!$A$6:$B$8,2))</f>
        <v>#N/A</v>
      </c>
    </row>
    <row r="10" spans="1:12" ht="15.75" customHeight="1">
      <c r="A10" s="6" t="str">
        <f>IF(ISBLANK(Responses!A10), "", Responses!A10)</f>
        <v/>
      </c>
      <c r="B10" s="6" t="str">
        <f>IF(ISBLANK(Responses!B10), "", Responses!B10)</f>
        <v/>
      </c>
      <c r="C10" s="6" t="str">
        <f>IF(ISBLANK(Responses!BF10), "", Responses!BF10)</f>
        <v/>
      </c>
      <c r="D10" s="6" t="str">
        <f>IF(ISBLANK(Responses!BG10), "", Responses!BG10)</f>
        <v/>
      </c>
      <c r="E10" s="6" t="str">
        <f>IF(ISBLANK(Responses!BH10), "", Responses!BH10)</f>
        <v/>
      </c>
      <c r="F10" s="8" t="e">
        <f t="shared" si="0"/>
        <v>#N/A</v>
      </c>
      <c r="G10" s="1" t="e">
        <f t="shared" si="1"/>
        <v>#N/A</v>
      </c>
      <c r="H10" s="1" t="e">
        <f>IF(ISBLANK(C10),0,VLOOKUP(C10,LUTs!$A$6:$B$8,2))</f>
        <v>#N/A</v>
      </c>
      <c r="I10" s="1" t="e">
        <f>IF(ISBLANK(D10),0,VLOOKUP(D10,LUTs!$A$6:$B$8,2))</f>
        <v>#N/A</v>
      </c>
      <c r="J10" s="1" t="e">
        <f>IF(ISBLANK(E10),0,VLOOKUP(E10,LUTs!$A$6:$B$8,2))</f>
        <v>#N/A</v>
      </c>
    </row>
    <row r="11" spans="1:12" ht="15.75" customHeight="1">
      <c r="A11" s="6" t="str">
        <f>IF(ISBLANK(Responses!A11), "", Responses!A11)</f>
        <v/>
      </c>
      <c r="B11" s="6" t="str">
        <f>IF(ISBLANK(Responses!B11), "", Responses!B11)</f>
        <v/>
      </c>
      <c r="C11" s="6" t="str">
        <f>IF(ISBLANK(Responses!BF11), "", Responses!BF11)</f>
        <v/>
      </c>
      <c r="D11" s="6" t="str">
        <f>IF(ISBLANK(Responses!BG11), "", Responses!BG11)</f>
        <v/>
      </c>
      <c r="E11" s="6" t="str">
        <f>IF(ISBLANK(Responses!BH11), "", Responses!BH11)</f>
        <v/>
      </c>
      <c r="F11" s="8" t="e">
        <f t="shared" si="0"/>
        <v>#N/A</v>
      </c>
      <c r="G11" s="1" t="e">
        <f t="shared" si="1"/>
        <v>#N/A</v>
      </c>
      <c r="H11" s="1" t="e">
        <f>IF(ISBLANK(C11),0,VLOOKUP(C11,LUTs!$A$6:$B$8,2))</f>
        <v>#N/A</v>
      </c>
      <c r="I11" s="1" t="e">
        <f>IF(ISBLANK(D11),0,VLOOKUP(D11,LUTs!$A$6:$B$8,2))</f>
        <v>#N/A</v>
      </c>
      <c r="J11" s="1" t="e">
        <f>IF(ISBLANK(E11),0,VLOOKUP(E11,LUTs!$A$6:$B$8,2))</f>
        <v>#N/A</v>
      </c>
    </row>
    <row r="12" spans="1:12" ht="15.75" customHeight="1">
      <c r="A12" s="6" t="str">
        <f>IF(ISBLANK(Responses!A12), "", Responses!A12)</f>
        <v/>
      </c>
      <c r="B12" s="6" t="str">
        <f>IF(ISBLANK(Responses!B12), "", Responses!B12)</f>
        <v/>
      </c>
      <c r="C12" s="6" t="str">
        <f>IF(ISBLANK(Responses!BF12), "", Responses!BF12)</f>
        <v/>
      </c>
      <c r="D12" s="6" t="str">
        <f>IF(ISBLANK(Responses!BG12), "", Responses!BG12)</f>
        <v/>
      </c>
      <c r="E12" s="6" t="str">
        <f>IF(ISBLANK(Responses!BH12), "", Responses!BH12)</f>
        <v/>
      </c>
      <c r="F12" s="8" t="e">
        <f t="shared" si="0"/>
        <v>#N/A</v>
      </c>
      <c r="G12" s="1" t="e">
        <f t="shared" si="1"/>
        <v>#N/A</v>
      </c>
      <c r="H12" s="1" t="e">
        <f>IF(ISBLANK(C12),0,VLOOKUP(C12,LUTs!$A$6:$B$8,2))</f>
        <v>#N/A</v>
      </c>
      <c r="I12" s="1" t="e">
        <f>IF(ISBLANK(D12),0,VLOOKUP(D12,LUTs!$A$6:$B$8,2))</f>
        <v>#N/A</v>
      </c>
      <c r="J12" s="1" t="e">
        <f>IF(ISBLANK(E12),0,VLOOKUP(E12,LUTs!$A$6:$B$8,2))</f>
        <v>#N/A</v>
      </c>
    </row>
    <row r="13" spans="1:12" ht="15.75" customHeight="1">
      <c r="A13" s="6" t="str">
        <f>IF(ISBLANK(Responses!A13), "", Responses!A13)</f>
        <v/>
      </c>
      <c r="B13" s="6" t="str">
        <f>IF(ISBLANK(Responses!B13), "", Responses!B13)</f>
        <v/>
      </c>
      <c r="C13" s="6" t="str">
        <f>IF(ISBLANK(Responses!BF13), "", Responses!BF13)</f>
        <v/>
      </c>
      <c r="D13" s="6" t="str">
        <f>IF(ISBLANK(Responses!BG13), "", Responses!BG13)</f>
        <v/>
      </c>
      <c r="E13" s="6" t="str">
        <f>IF(ISBLANK(Responses!BH13), "", Responses!BH13)</f>
        <v/>
      </c>
      <c r="F13" s="8" t="e">
        <f t="shared" si="0"/>
        <v>#N/A</v>
      </c>
      <c r="G13" s="1" t="e">
        <f t="shared" si="1"/>
        <v>#N/A</v>
      </c>
      <c r="H13" s="1" t="e">
        <f>IF(ISBLANK(C13),0,VLOOKUP(C13,LUTs!$A$6:$B$8,2))</f>
        <v>#N/A</v>
      </c>
      <c r="I13" s="1" t="e">
        <f>IF(ISBLANK(D13),0,VLOOKUP(D13,LUTs!$A$6:$B$8,2))</f>
        <v>#N/A</v>
      </c>
      <c r="J13" s="1" t="e">
        <f>IF(ISBLANK(E13),0,VLOOKUP(E13,LUTs!$A$6:$B$8,2))</f>
        <v>#N/A</v>
      </c>
    </row>
    <row r="14" spans="1:12" ht="15.75" customHeight="1">
      <c r="A14" s="6" t="str">
        <f>IF(ISBLANK(Responses!A14), "", Responses!A14)</f>
        <v/>
      </c>
      <c r="B14" s="6" t="str">
        <f>IF(ISBLANK(Responses!B14), "", Responses!B14)</f>
        <v/>
      </c>
      <c r="C14" s="6" t="str">
        <f>IF(ISBLANK(Responses!BF14), "", Responses!BF14)</f>
        <v/>
      </c>
      <c r="D14" s="6" t="str">
        <f>IF(ISBLANK(Responses!BG14), "", Responses!BG14)</f>
        <v/>
      </c>
      <c r="E14" s="6" t="str">
        <f>IF(ISBLANK(Responses!BH14), "", Responses!BH14)</f>
        <v/>
      </c>
      <c r="F14" s="8" t="e">
        <f t="shared" si="0"/>
        <v>#N/A</v>
      </c>
      <c r="G14" s="1" t="e">
        <f t="shared" si="1"/>
        <v>#N/A</v>
      </c>
      <c r="H14" s="1" t="e">
        <f>IF(ISBLANK(C14),0,VLOOKUP(C14,LUTs!$A$6:$B$8,2))</f>
        <v>#N/A</v>
      </c>
      <c r="I14" s="1" t="e">
        <f>IF(ISBLANK(D14),0,VLOOKUP(D14,LUTs!$A$6:$B$8,2))</f>
        <v>#N/A</v>
      </c>
      <c r="J14" s="1" t="e">
        <f>IF(ISBLANK(E14),0,VLOOKUP(E14,LUTs!$A$6:$B$8,2))</f>
        <v>#N/A</v>
      </c>
    </row>
    <row r="15" spans="1:12" ht="15.75" customHeight="1">
      <c r="A15" s="6" t="str">
        <f>IF(ISBLANK(Responses!A15), "", Responses!A15)</f>
        <v/>
      </c>
      <c r="B15" s="6" t="str">
        <f>IF(ISBLANK(Responses!B15), "", Responses!B15)</f>
        <v/>
      </c>
      <c r="C15" s="6" t="str">
        <f>IF(ISBLANK(Responses!BF15), "", Responses!BF15)</f>
        <v/>
      </c>
      <c r="D15" s="6" t="str">
        <f>IF(ISBLANK(Responses!BG15), "", Responses!BG15)</f>
        <v/>
      </c>
      <c r="E15" s="6" t="str">
        <f>IF(ISBLANK(Responses!BH15), "", Responses!BH15)</f>
        <v/>
      </c>
      <c r="F15" s="8" t="e">
        <f t="shared" si="0"/>
        <v>#N/A</v>
      </c>
      <c r="G15" s="1" t="e">
        <f t="shared" si="1"/>
        <v>#N/A</v>
      </c>
      <c r="H15" s="1" t="e">
        <f>IF(ISBLANK(C15),0,VLOOKUP(C15,LUTs!$A$6:$B$8,2))</f>
        <v>#N/A</v>
      </c>
      <c r="I15" s="1" t="e">
        <f>IF(ISBLANK(D15),0,VLOOKUP(D15,LUTs!$A$6:$B$8,2))</f>
        <v>#N/A</v>
      </c>
      <c r="J15" s="1" t="e">
        <f>IF(ISBLANK(E15),0,VLOOKUP(E15,LUTs!$A$6:$B$8,2))</f>
        <v>#N/A</v>
      </c>
    </row>
    <row r="16" spans="1:12" ht="15.75" customHeight="1">
      <c r="A16" s="6" t="str">
        <f>IF(ISBLANK(Responses!A16), "", Responses!A16)</f>
        <v/>
      </c>
      <c r="B16" s="6" t="str">
        <f>IF(ISBLANK(Responses!B16), "", Responses!B16)</f>
        <v/>
      </c>
      <c r="C16" s="6" t="str">
        <f>IF(ISBLANK(Responses!BF16), "", Responses!BF16)</f>
        <v/>
      </c>
      <c r="D16" s="6" t="str">
        <f>IF(ISBLANK(Responses!BG16), "", Responses!BG16)</f>
        <v/>
      </c>
      <c r="E16" s="6" t="str">
        <f>IF(ISBLANK(Responses!BH16), "", Responses!BH16)</f>
        <v/>
      </c>
      <c r="F16" s="8" t="e">
        <f t="shared" si="0"/>
        <v>#N/A</v>
      </c>
      <c r="G16" s="1" t="e">
        <f t="shared" si="1"/>
        <v>#N/A</v>
      </c>
      <c r="H16" s="1" t="e">
        <f>IF(ISBLANK(C16),0,VLOOKUP(C16,LUTs!$A$6:$B$8,2))</f>
        <v>#N/A</v>
      </c>
      <c r="I16" s="1" t="e">
        <f>IF(ISBLANK(D16),0,VLOOKUP(D16,LUTs!$A$6:$B$8,2))</f>
        <v>#N/A</v>
      </c>
      <c r="J16" s="1" t="e">
        <f>IF(ISBLANK(E16),0,VLOOKUP(E16,LUTs!$A$6:$B$8,2))</f>
        <v>#N/A</v>
      </c>
    </row>
    <row r="17" spans="1:10" ht="15.75" customHeight="1">
      <c r="A17" s="6" t="str">
        <f>IF(ISBLANK(Responses!A17), "", Responses!A17)</f>
        <v/>
      </c>
      <c r="B17" s="6" t="str">
        <f>IF(ISBLANK(Responses!B17), "", Responses!B17)</f>
        <v/>
      </c>
      <c r="C17" s="6" t="str">
        <f>IF(ISBLANK(Responses!BF17), "", Responses!BF17)</f>
        <v/>
      </c>
      <c r="D17" s="6" t="str">
        <f>IF(ISBLANK(Responses!BG17), "", Responses!BG17)</f>
        <v/>
      </c>
      <c r="E17" s="6" t="str">
        <f>IF(ISBLANK(Responses!BH17), "", Responses!BH17)</f>
        <v/>
      </c>
      <c r="F17" s="8" t="e">
        <f t="shared" si="0"/>
        <v>#N/A</v>
      </c>
      <c r="G17" s="1" t="e">
        <f t="shared" si="1"/>
        <v>#N/A</v>
      </c>
      <c r="H17" s="1" t="e">
        <f>IF(ISBLANK(C17),0,VLOOKUP(C17,LUTs!$A$6:$B$8,2))</f>
        <v>#N/A</v>
      </c>
      <c r="I17" s="1" t="e">
        <f>IF(ISBLANK(D17),0,VLOOKUP(D17,LUTs!$A$6:$B$8,2))</f>
        <v>#N/A</v>
      </c>
      <c r="J17" s="1" t="e">
        <f>IF(ISBLANK(E17),0,VLOOKUP(E17,LUTs!$A$6:$B$8,2))</f>
        <v>#N/A</v>
      </c>
    </row>
    <row r="18" spans="1:10" ht="15.75" customHeight="1">
      <c r="A18" s="6" t="str">
        <f>IF(ISBLANK(Responses!A18), "", Responses!A18)</f>
        <v/>
      </c>
      <c r="B18" s="6" t="str">
        <f>IF(ISBLANK(Responses!B18), "", Responses!B18)</f>
        <v/>
      </c>
      <c r="C18" s="6" t="str">
        <f>IF(ISBLANK(Responses!BF18), "", Responses!BF18)</f>
        <v/>
      </c>
      <c r="D18" s="6" t="str">
        <f>IF(ISBLANK(Responses!BG18), "", Responses!BG18)</f>
        <v/>
      </c>
      <c r="E18" s="6" t="str">
        <f>IF(ISBLANK(Responses!BH18), "", Responses!BH18)</f>
        <v/>
      </c>
      <c r="F18" s="8" t="e">
        <f t="shared" si="0"/>
        <v>#N/A</v>
      </c>
      <c r="G18" s="1" t="e">
        <f t="shared" si="1"/>
        <v>#N/A</v>
      </c>
      <c r="H18" s="1" t="e">
        <f>IF(ISBLANK(C18),0,VLOOKUP(C18,LUTs!$A$6:$B$8,2))</f>
        <v>#N/A</v>
      </c>
      <c r="I18" s="1" t="e">
        <f>IF(ISBLANK(D18),0,VLOOKUP(D18,LUTs!$A$6:$B$8,2))</f>
        <v>#N/A</v>
      </c>
      <c r="J18" s="1" t="e">
        <f>IF(ISBLANK(E18),0,VLOOKUP(E18,LUTs!$A$6:$B$8,2))</f>
        <v>#N/A</v>
      </c>
    </row>
    <row r="19" spans="1:10" ht="15.75" customHeight="1">
      <c r="A19" s="6" t="str">
        <f>IF(ISBLANK(Responses!A19), "", Responses!A19)</f>
        <v/>
      </c>
      <c r="B19" s="6" t="str">
        <f>IF(ISBLANK(Responses!B19), "", Responses!B19)</f>
        <v/>
      </c>
      <c r="C19" s="6" t="str">
        <f>IF(ISBLANK(Responses!BF19), "", Responses!BF19)</f>
        <v/>
      </c>
      <c r="D19" s="6" t="str">
        <f>IF(ISBLANK(Responses!BG19), "", Responses!BG19)</f>
        <v/>
      </c>
      <c r="E19" s="6" t="str">
        <f>IF(ISBLANK(Responses!BH19), "", Responses!BH19)</f>
        <v/>
      </c>
      <c r="F19" s="8" t="e">
        <f t="shared" si="0"/>
        <v>#N/A</v>
      </c>
      <c r="G19" s="1" t="e">
        <f t="shared" si="1"/>
        <v>#N/A</v>
      </c>
      <c r="H19" s="1" t="e">
        <f>IF(ISBLANK(C19),0,VLOOKUP(C19,LUTs!$A$6:$B$8,2))</f>
        <v>#N/A</v>
      </c>
      <c r="I19" s="1" t="e">
        <f>IF(ISBLANK(D19),0,VLOOKUP(D19,LUTs!$A$6:$B$8,2))</f>
        <v>#N/A</v>
      </c>
      <c r="J19" s="1" t="e">
        <f>IF(ISBLANK(E19),0,VLOOKUP(E19,LUTs!$A$6:$B$8,2))</f>
        <v>#N/A</v>
      </c>
    </row>
    <row r="20" spans="1:10" ht="15.75" customHeight="1">
      <c r="A20" s="6" t="str">
        <f>IF(ISBLANK(Responses!A20), "", Responses!A20)</f>
        <v/>
      </c>
      <c r="B20" s="6" t="str">
        <f>IF(ISBLANK(Responses!B20), "", Responses!B20)</f>
        <v/>
      </c>
      <c r="C20" s="6" t="str">
        <f>IF(ISBLANK(Responses!BF20), "", Responses!BF20)</f>
        <v/>
      </c>
      <c r="D20" s="6" t="str">
        <f>IF(ISBLANK(Responses!BG20), "", Responses!BG20)</f>
        <v/>
      </c>
      <c r="E20" s="6" t="str">
        <f>IF(ISBLANK(Responses!BH20), "", Responses!BH20)</f>
        <v/>
      </c>
      <c r="F20" s="8" t="e">
        <f t="shared" si="0"/>
        <v>#N/A</v>
      </c>
      <c r="G20" s="1" t="e">
        <f t="shared" si="1"/>
        <v>#N/A</v>
      </c>
      <c r="H20" s="1" t="e">
        <f>IF(ISBLANK(C20),0,VLOOKUP(C20,LUTs!$A$6:$B$8,2))</f>
        <v>#N/A</v>
      </c>
      <c r="I20" s="1" t="e">
        <f>IF(ISBLANK(D20),0,VLOOKUP(D20,LUTs!$A$6:$B$8,2))</f>
        <v>#N/A</v>
      </c>
      <c r="J20" s="1" t="e">
        <f>IF(ISBLANK(E20),0,VLOOKUP(E20,LUTs!$A$6:$B$8,2))</f>
        <v>#N/A</v>
      </c>
    </row>
    <row r="21" spans="1:10" ht="15.75" customHeight="1">
      <c r="A21" s="6" t="str">
        <f>IF(ISBLANK(Responses!A21), "", Responses!A21)</f>
        <v/>
      </c>
      <c r="B21" s="6" t="str">
        <f>IF(ISBLANK(Responses!B21), "", Responses!B21)</f>
        <v/>
      </c>
      <c r="C21" s="6" t="str">
        <f>IF(ISBLANK(Responses!BF21), "", Responses!BF21)</f>
        <v/>
      </c>
      <c r="D21" s="6" t="str">
        <f>IF(ISBLANK(Responses!BG21), "", Responses!BG21)</f>
        <v/>
      </c>
      <c r="E21" s="6" t="str">
        <f>IF(ISBLANK(Responses!BH21), "", Responses!BH21)</f>
        <v/>
      </c>
      <c r="F21" s="8" t="e">
        <f t="shared" si="0"/>
        <v>#N/A</v>
      </c>
      <c r="G21" s="1" t="e">
        <f t="shared" si="1"/>
        <v>#N/A</v>
      </c>
      <c r="H21" s="1" t="e">
        <f>IF(ISBLANK(C21),0,VLOOKUP(C21,LUTs!$A$6:$B$8,2))</f>
        <v>#N/A</v>
      </c>
      <c r="I21" s="1" t="e">
        <f>IF(ISBLANK(D21),0,VLOOKUP(D21,LUTs!$A$6:$B$8,2))</f>
        <v>#N/A</v>
      </c>
      <c r="J21" s="1" t="e">
        <f>IF(ISBLANK(E21),0,VLOOKUP(E21,LUTs!$A$6:$B$8,2))</f>
        <v>#N/A</v>
      </c>
    </row>
    <row r="22" spans="1:10" ht="15.75" customHeight="1">
      <c r="A22" s="6" t="str">
        <f>IF(ISBLANK(Responses!A22), "", Responses!A22)</f>
        <v/>
      </c>
      <c r="B22" s="6" t="str">
        <f>IF(ISBLANK(Responses!B22), "", Responses!B22)</f>
        <v/>
      </c>
      <c r="C22" s="6" t="str">
        <f>IF(ISBLANK(Responses!BF22), "", Responses!BF22)</f>
        <v/>
      </c>
      <c r="D22" s="6" t="str">
        <f>IF(ISBLANK(Responses!BG22), "", Responses!BG22)</f>
        <v/>
      </c>
      <c r="E22" s="6" t="str">
        <f>IF(ISBLANK(Responses!BH22), "", Responses!BH22)</f>
        <v/>
      </c>
      <c r="F22" s="8" t="e">
        <f t="shared" si="0"/>
        <v>#N/A</v>
      </c>
      <c r="G22" s="1" t="e">
        <f t="shared" si="1"/>
        <v>#N/A</v>
      </c>
      <c r="H22" s="1" t="e">
        <f>IF(ISBLANK(C22),0,VLOOKUP(C22,LUTs!$A$6:$B$8,2))</f>
        <v>#N/A</v>
      </c>
      <c r="I22" s="1" t="e">
        <f>IF(ISBLANK(D22),0,VLOOKUP(D22,LUTs!$A$6:$B$8,2))</f>
        <v>#N/A</v>
      </c>
      <c r="J22" s="1" t="e">
        <f>IF(ISBLANK(E22),0,VLOOKUP(E22,LUTs!$A$6:$B$8,2))</f>
        <v>#N/A</v>
      </c>
    </row>
    <row r="23" spans="1:10" ht="15.75" customHeight="1">
      <c r="A23" s="6" t="str">
        <f>IF(ISBLANK(Responses!A23), "", Responses!A23)</f>
        <v/>
      </c>
      <c r="B23" s="6" t="str">
        <f>IF(ISBLANK(Responses!B23), "", Responses!B23)</f>
        <v/>
      </c>
      <c r="C23" s="6" t="str">
        <f>IF(ISBLANK(Responses!BF23), "", Responses!BF23)</f>
        <v/>
      </c>
      <c r="D23" s="6" t="str">
        <f>IF(ISBLANK(Responses!BG23), "", Responses!BG23)</f>
        <v/>
      </c>
      <c r="E23" s="6" t="str">
        <f>IF(ISBLANK(Responses!BH23), "", Responses!BH23)</f>
        <v/>
      </c>
      <c r="F23" s="8" t="e">
        <f t="shared" si="0"/>
        <v>#N/A</v>
      </c>
      <c r="G23" s="1" t="e">
        <f t="shared" si="1"/>
        <v>#N/A</v>
      </c>
      <c r="H23" s="1" t="e">
        <f>IF(ISBLANK(C23),0,VLOOKUP(C23,LUTs!$A$6:$B$8,2))</f>
        <v>#N/A</v>
      </c>
      <c r="I23" s="1" t="e">
        <f>IF(ISBLANK(D23),0,VLOOKUP(D23,LUTs!$A$6:$B$8,2))</f>
        <v>#N/A</v>
      </c>
      <c r="J23" s="1" t="e">
        <f>IF(ISBLANK(E23),0,VLOOKUP(E23,LUTs!$A$6:$B$8,2))</f>
        <v>#N/A</v>
      </c>
    </row>
    <row r="24" spans="1:10" ht="15.75" customHeight="1">
      <c r="A24" s="6" t="str">
        <f>IF(ISBLANK(Responses!A24), "", Responses!A24)</f>
        <v/>
      </c>
      <c r="B24" s="6" t="str">
        <f>IF(ISBLANK(Responses!B24), "", Responses!B24)</f>
        <v/>
      </c>
      <c r="C24" s="6" t="str">
        <f>IF(ISBLANK(Responses!BF24), "", Responses!BF24)</f>
        <v/>
      </c>
      <c r="D24" s="6" t="str">
        <f>IF(ISBLANK(Responses!BG24), "", Responses!BG24)</f>
        <v/>
      </c>
      <c r="E24" s="6" t="str">
        <f>IF(ISBLANK(Responses!BH24), "", Responses!BH24)</f>
        <v/>
      </c>
      <c r="F24" s="8" t="e">
        <f t="shared" si="0"/>
        <v>#N/A</v>
      </c>
      <c r="G24" s="1" t="e">
        <f t="shared" si="1"/>
        <v>#N/A</v>
      </c>
      <c r="H24" s="1" t="e">
        <f>IF(ISBLANK(C24),0,VLOOKUP(C24,LUTs!$A$6:$B$8,2))</f>
        <v>#N/A</v>
      </c>
      <c r="I24" s="1" t="e">
        <f>IF(ISBLANK(D24),0,VLOOKUP(D24,LUTs!$A$6:$B$8,2))</f>
        <v>#N/A</v>
      </c>
      <c r="J24" s="1" t="e">
        <f>IF(ISBLANK(E24),0,VLOOKUP(E24,LUTs!$A$6:$B$8,2))</f>
        <v>#N/A</v>
      </c>
    </row>
    <row r="25" spans="1:10" ht="15.75" customHeight="1">
      <c r="A25" s="6" t="str">
        <f>IF(ISBLANK(Responses!A25), "", Responses!A25)</f>
        <v/>
      </c>
      <c r="B25" s="6" t="str">
        <f>IF(ISBLANK(Responses!B25), "", Responses!B25)</f>
        <v/>
      </c>
      <c r="C25" s="6" t="str">
        <f>IF(ISBLANK(Responses!BF25), "", Responses!BF25)</f>
        <v/>
      </c>
      <c r="D25" s="6" t="str">
        <f>IF(ISBLANK(Responses!BG25), "", Responses!BG25)</f>
        <v/>
      </c>
      <c r="E25" s="6" t="str">
        <f>IF(ISBLANK(Responses!BH25), "", Responses!BH25)</f>
        <v/>
      </c>
      <c r="F25" s="8" t="e">
        <f t="shared" si="0"/>
        <v>#N/A</v>
      </c>
      <c r="G25" s="1" t="e">
        <f t="shared" si="1"/>
        <v>#N/A</v>
      </c>
      <c r="H25" s="1" t="e">
        <f>IF(ISBLANK(C25),0,VLOOKUP(C25,LUTs!$A$6:$B$8,2))</f>
        <v>#N/A</v>
      </c>
      <c r="I25" s="1" t="e">
        <f>IF(ISBLANK(D25),0,VLOOKUP(D25,LUTs!$A$6:$B$8,2))</f>
        <v>#N/A</v>
      </c>
      <c r="J25" s="1" t="e">
        <f>IF(ISBLANK(E25),0,VLOOKUP(E25,LUTs!$A$6:$B$8,2))</f>
        <v>#N/A</v>
      </c>
    </row>
    <row r="26" spans="1:10" ht="15.75" customHeight="1">
      <c r="A26" s="6" t="str">
        <f>IF(ISBLANK(Responses!A26), "", Responses!A26)</f>
        <v/>
      </c>
      <c r="B26" s="6" t="str">
        <f>IF(ISBLANK(Responses!B26), "", Responses!B26)</f>
        <v/>
      </c>
      <c r="C26" s="6" t="str">
        <f>IF(ISBLANK(Responses!BF26), "", Responses!BF26)</f>
        <v/>
      </c>
      <c r="D26" s="6" t="str">
        <f>IF(ISBLANK(Responses!BG26), "", Responses!BG26)</f>
        <v/>
      </c>
      <c r="E26" s="6" t="str">
        <f>IF(ISBLANK(Responses!BH26), "", Responses!BH26)</f>
        <v/>
      </c>
      <c r="F26" s="8" t="e">
        <f t="shared" si="0"/>
        <v>#N/A</v>
      </c>
      <c r="G26" s="1" t="e">
        <f t="shared" si="1"/>
        <v>#N/A</v>
      </c>
      <c r="H26" s="1" t="e">
        <f>IF(ISBLANK(C26),0,VLOOKUP(C26,LUTs!$A$6:$B$8,2))</f>
        <v>#N/A</v>
      </c>
      <c r="I26" s="1" t="e">
        <f>IF(ISBLANK(D26),0,VLOOKUP(D26,LUTs!$A$6:$B$8,2))</f>
        <v>#N/A</v>
      </c>
      <c r="J26" s="1" t="e">
        <f>IF(ISBLANK(E26),0,VLOOKUP(E26,LUTs!$A$6:$B$8,2))</f>
        <v>#N/A</v>
      </c>
    </row>
    <row r="27" spans="1:10" ht="15.75" customHeight="1">
      <c r="A27" s="6" t="str">
        <f>IF(ISBLANK(Responses!A27), "", Responses!A27)</f>
        <v/>
      </c>
      <c r="B27" s="6" t="str">
        <f>IF(ISBLANK(Responses!B27), "", Responses!B27)</f>
        <v/>
      </c>
      <c r="C27" s="6" t="str">
        <f>IF(ISBLANK(Responses!BF27), "", Responses!BF27)</f>
        <v/>
      </c>
      <c r="D27" s="6" t="str">
        <f>IF(ISBLANK(Responses!BG27), "", Responses!BG27)</f>
        <v/>
      </c>
      <c r="E27" s="6" t="str">
        <f>IF(ISBLANK(Responses!BH27), "", Responses!BH27)</f>
        <v/>
      </c>
      <c r="F27" s="8" t="e">
        <f t="shared" si="0"/>
        <v>#N/A</v>
      </c>
      <c r="G27" s="1" t="e">
        <f t="shared" si="1"/>
        <v>#N/A</v>
      </c>
      <c r="H27" s="1" t="e">
        <f>IF(ISBLANK(C27),0,VLOOKUP(C27,LUTs!$A$6:$B$8,2))</f>
        <v>#N/A</v>
      </c>
      <c r="I27" s="1" t="e">
        <f>IF(ISBLANK(D27),0,VLOOKUP(D27,LUTs!$A$6:$B$8,2))</f>
        <v>#N/A</v>
      </c>
      <c r="J27" s="1" t="e">
        <f>IF(ISBLANK(E27),0,VLOOKUP(E27,LUTs!$A$6:$B$8,2))</f>
        <v>#N/A</v>
      </c>
    </row>
    <row r="28" spans="1:10" ht="15.75" customHeight="1">
      <c r="A28" s="6" t="str">
        <f>IF(ISBLANK(Responses!A28), "", Responses!A28)</f>
        <v/>
      </c>
      <c r="B28" s="6" t="str">
        <f>IF(ISBLANK(Responses!B28), "", Responses!B28)</f>
        <v/>
      </c>
      <c r="C28" s="6" t="str">
        <f>IF(ISBLANK(Responses!BF28), "", Responses!BF28)</f>
        <v/>
      </c>
      <c r="D28" s="6" t="str">
        <f>IF(ISBLANK(Responses!BG28), "", Responses!BG28)</f>
        <v/>
      </c>
      <c r="E28" s="6" t="str">
        <f>IF(ISBLANK(Responses!BH28), "", Responses!BH28)</f>
        <v/>
      </c>
      <c r="F28" s="8" t="e">
        <f t="shared" si="0"/>
        <v>#N/A</v>
      </c>
      <c r="G28" s="1" t="e">
        <f t="shared" si="1"/>
        <v>#N/A</v>
      </c>
      <c r="H28" s="1" t="e">
        <f>IF(ISBLANK(C28),0,VLOOKUP(C28,LUTs!$A$6:$B$8,2))</f>
        <v>#N/A</v>
      </c>
      <c r="I28" s="1" t="e">
        <f>IF(ISBLANK(D28),0,VLOOKUP(D28,LUTs!$A$6:$B$8,2))</f>
        <v>#N/A</v>
      </c>
      <c r="J28" s="1" t="e">
        <f>IF(ISBLANK(E28),0,VLOOKUP(E28,LUTs!$A$6:$B$8,2))</f>
        <v>#N/A</v>
      </c>
    </row>
    <row r="29" spans="1:10" ht="15.75" customHeight="1">
      <c r="A29" s="6" t="str">
        <f>IF(ISBLANK(Responses!A29), "", Responses!A29)</f>
        <v/>
      </c>
      <c r="B29" s="6" t="str">
        <f>IF(ISBLANK(Responses!B29), "", Responses!B29)</f>
        <v/>
      </c>
      <c r="C29" s="6" t="str">
        <f>IF(ISBLANK(Responses!BF29), "", Responses!BF29)</f>
        <v/>
      </c>
      <c r="D29" s="6" t="str">
        <f>IF(ISBLANK(Responses!BG29), "", Responses!BG29)</f>
        <v/>
      </c>
      <c r="E29" s="6" t="str">
        <f>IF(ISBLANK(Responses!BH29), "", Responses!BH29)</f>
        <v/>
      </c>
      <c r="F29" s="8" t="e">
        <f t="shared" si="0"/>
        <v>#N/A</v>
      </c>
      <c r="G29" s="1" t="e">
        <f t="shared" si="1"/>
        <v>#N/A</v>
      </c>
      <c r="H29" s="1" t="e">
        <f>IF(ISBLANK(C29),0,VLOOKUP(C29,LUTs!$A$6:$B$8,2))</f>
        <v>#N/A</v>
      </c>
      <c r="I29" s="1" t="e">
        <f>IF(ISBLANK(D29),0,VLOOKUP(D29,LUTs!$A$6:$B$8,2))</f>
        <v>#N/A</v>
      </c>
      <c r="J29" s="1" t="e">
        <f>IF(ISBLANK(E29),0,VLOOKUP(E29,LUTs!$A$6:$B$8,2))</f>
        <v>#N/A</v>
      </c>
    </row>
    <row r="30" spans="1:10" ht="15.75" customHeight="1">
      <c r="A30" s="6" t="str">
        <f>IF(ISBLANK(Responses!A30), "", Responses!A30)</f>
        <v/>
      </c>
      <c r="B30" s="6" t="str">
        <f>IF(ISBLANK(Responses!B30), "", Responses!B30)</f>
        <v/>
      </c>
      <c r="C30" s="6" t="str">
        <f>IF(ISBLANK(Responses!BF30), "", Responses!BF30)</f>
        <v/>
      </c>
      <c r="D30" s="6" t="str">
        <f>IF(ISBLANK(Responses!BG30), "", Responses!BG30)</f>
        <v/>
      </c>
      <c r="E30" s="6" t="str">
        <f>IF(ISBLANK(Responses!BH30), "", Responses!BH30)</f>
        <v/>
      </c>
      <c r="F30" s="8" t="e">
        <f t="shared" si="0"/>
        <v>#N/A</v>
      </c>
      <c r="G30" s="1" t="e">
        <f t="shared" si="1"/>
        <v>#N/A</v>
      </c>
      <c r="H30" s="1" t="e">
        <f>IF(ISBLANK(C30),0,VLOOKUP(C30,LUTs!$A$6:$B$8,2))</f>
        <v>#N/A</v>
      </c>
      <c r="I30" s="1" t="e">
        <f>IF(ISBLANK(D30),0,VLOOKUP(D30,LUTs!$A$6:$B$8,2))</f>
        <v>#N/A</v>
      </c>
      <c r="J30" s="1" t="e">
        <f>IF(ISBLANK(E30),0,VLOOKUP(E30,LUTs!$A$6:$B$8,2))</f>
        <v>#N/A</v>
      </c>
    </row>
    <row r="31" spans="1:10" ht="15.75" customHeight="1">
      <c r="A31" s="6" t="str">
        <f>IF(ISBLANK(Responses!A31), "", Responses!A31)</f>
        <v/>
      </c>
      <c r="B31" s="6" t="str">
        <f>IF(ISBLANK(Responses!B31), "", Responses!B31)</f>
        <v/>
      </c>
      <c r="C31" s="6" t="str">
        <f>IF(ISBLANK(Responses!BF31), "", Responses!BF31)</f>
        <v/>
      </c>
      <c r="D31" s="6" t="str">
        <f>IF(ISBLANK(Responses!BG31), "", Responses!BG31)</f>
        <v/>
      </c>
      <c r="E31" s="6" t="str">
        <f>IF(ISBLANK(Responses!BH31), "", Responses!BH31)</f>
        <v/>
      </c>
      <c r="F31" s="8" t="e">
        <f t="shared" si="0"/>
        <v>#N/A</v>
      </c>
      <c r="G31" s="1" t="e">
        <f t="shared" si="1"/>
        <v>#N/A</v>
      </c>
      <c r="H31" s="1" t="e">
        <f>IF(ISBLANK(C31),0,VLOOKUP(C31,LUTs!$A$6:$B$8,2))</f>
        <v>#N/A</v>
      </c>
      <c r="I31" s="1" t="e">
        <f>IF(ISBLANK(D31),0,VLOOKUP(D31,LUTs!$A$6:$B$8,2))</f>
        <v>#N/A</v>
      </c>
      <c r="J31" s="1" t="e">
        <f>IF(ISBLANK(E31),0,VLOOKUP(E31,LUTs!$A$6:$B$8,2))</f>
        <v>#N/A</v>
      </c>
    </row>
    <row r="32" spans="1:10" ht="15.75" customHeight="1">
      <c r="A32" s="6" t="str">
        <f>IF(ISBLANK(Responses!A32), "", Responses!A32)</f>
        <v/>
      </c>
      <c r="B32" s="6" t="str">
        <f>IF(ISBLANK(Responses!B32), "", Responses!B32)</f>
        <v/>
      </c>
      <c r="C32" s="6" t="str">
        <f>IF(ISBLANK(Responses!BF32), "", Responses!BF32)</f>
        <v/>
      </c>
      <c r="D32" s="6" t="str">
        <f>IF(ISBLANK(Responses!BG32), "", Responses!BG32)</f>
        <v/>
      </c>
      <c r="E32" s="6" t="str">
        <f>IF(ISBLANK(Responses!BH32), "", Responses!BH32)</f>
        <v/>
      </c>
      <c r="F32" s="8" t="e">
        <f t="shared" si="0"/>
        <v>#N/A</v>
      </c>
      <c r="G32" s="1" t="e">
        <f t="shared" si="1"/>
        <v>#N/A</v>
      </c>
      <c r="H32" s="1" t="e">
        <f>IF(ISBLANK(C32),0,VLOOKUP(C32,LUTs!$A$6:$B$8,2))</f>
        <v>#N/A</v>
      </c>
      <c r="I32" s="1" t="e">
        <f>IF(ISBLANK(D32),0,VLOOKUP(D32,LUTs!$A$6:$B$8,2))</f>
        <v>#N/A</v>
      </c>
      <c r="J32" s="1" t="e">
        <f>IF(ISBLANK(E32),0,VLOOKUP(E32,LUTs!$A$6:$B$8,2))</f>
        <v>#N/A</v>
      </c>
    </row>
    <row r="33" spans="1:10" ht="15.75" customHeight="1">
      <c r="A33" s="6" t="str">
        <f>IF(ISBLANK(Responses!A33), "", Responses!A33)</f>
        <v/>
      </c>
      <c r="B33" s="6" t="str">
        <f>IF(ISBLANK(Responses!B33), "", Responses!B33)</f>
        <v/>
      </c>
      <c r="C33" s="6" t="str">
        <f>IF(ISBLANK(Responses!BF33), "", Responses!BF33)</f>
        <v/>
      </c>
      <c r="D33" s="6" t="str">
        <f>IF(ISBLANK(Responses!BG33), "", Responses!BG33)</f>
        <v/>
      </c>
      <c r="E33" s="6" t="str">
        <f>IF(ISBLANK(Responses!BH33), "", Responses!BH33)</f>
        <v/>
      </c>
      <c r="F33" s="8" t="e">
        <f t="shared" si="0"/>
        <v>#N/A</v>
      </c>
      <c r="G33" s="1" t="e">
        <f t="shared" si="1"/>
        <v>#N/A</v>
      </c>
      <c r="H33" s="1" t="e">
        <f>IF(ISBLANK(C33),0,VLOOKUP(C33,LUTs!$A$6:$B$8,2))</f>
        <v>#N/A</v>
      </c>
      <c r="I33" s="1" t="e">
        <f>IF(ISBLANK(D33),0,VLOOKUP(D33,LUTs!$A$6:$B$8,2))</f>
        <v>#N/A</v>
      </c>
      <c r="J33" s="1" t="e">
        <f>IF(ISBLANK(E33),0,VLOOKUP(E33,LUTs!$A$6:$B$8,2))</f>
        <v>#N/A</v>
      </c>
    </row>
    <row r="34" spans="1:10" ht="15.75" customHeight="1">
      <c r="A34" s="6" t="str">
        <f>IF(ISBLANK(Responses!A34), "", Responses!A34)</f>
        <v/>
      </c>
      <c r="B34" s="6" t="str">
        <f>IF(ISBLANK(Responses!B34), "", Responses!B34)</f>
        <v/>
      </c>
      <c r="C34" s="6" t="str">
        <f>IF(ISBLANK(Responses!BF34), "", Responses!BF34)</f>
        <v/>
      </c>
      <c r="D34" s="6" t="str">
        <f>IF(ISBLANK(Responses!BG34), "", Responses!BG34)</f>
        <v/>
      </c>
      <c r="E34" s="6" t="str">
        <f>IF(ISBLANK(Responses!BH34), "", Responses!BH34)</f>
        <v/>
      </c>
      <c r="F34" s="8" t="e">
        <f t="shared" si="0"/>
        <v>#N/A</v>
      </c>
      <c r="G34" s="1" t="e">
        <f t="shared" si="1"/>
        <v>#N/A</v>
      </c>
      <c r="H34" s="1" t="e">
        <f>IF(ISBLANK(C34),0,VLOOKUP(C34,LUTs!$A$6:$B$8,2))</f>
        <v>#N/A</v>
      </c>
      <c r="I34" s="1" t="e">
        <f>IF(ISBLANK(D34),0,VLOOKUP(D34,LUTs!$A$6:$B$8,2))</f>
        <v>#N/A</v>
      </c>
      <c r="J34" s="1" t="e">
        <f>IF(ISBLANK(E34),0,VLOOKUP(E34,LUTs!$A$6:$B$8,2))</f>
        <v>#N/A</v>
      </c>
    </row>
    <row r="35" spans="1:10" ht="15.75" customHeight="1">
      <c r="A35" s="6" t="str">
        <f>IF(ISBLANK(Responses!A35), "", Responses!A35)</f>
        <v/>
      </c>
      <c r="B35" s="6" t="str">
        <f>IF(ISBLANK(Responses!B35), "", Responses!B35)</f>
        <v/>
      </c>
      <c r="C35" s="6" t="str">
        <f>IF(ISBLANK(Responses!BF35), "", Responses!BF35)</f>
        <v/>
      </c>
      <c r="D35" s="6" t="str">
        <f>IF(ISBLANK(Responses!BG35), "", Responses!BG35)</f>
        <v/>
      </c>
      <c r="E35" s="6" t="str">
        <f>IF(ISBLANK(Responses!BH35), "", Responses!BH35)</f>
        <v/>
      </c>
      <c r="F35" s="8" t="e">
        <f t="shared" si="0"/>
        <v>#N/A</v>
      </c>
      <c r="G35" s="1" t="e">
        <f t="shared" si="1"/>
        <v>#N/A</v>
      </c>
      <c r="H35" s="1" t="e">
        <f>IF(ISBLANK(C35),0,VLOOKUP(C35,LUTs!$A$6:$B$8,2))</f>
        <v>#N/A</v>
      </c>
      <c r="I35" s="1" t="e">
        <f>IF(ISBLANK(D35),0,VLOOKUP(D35,LUTs!$A$6:$B$8,2))</f>
        <v>#N/A</v>
      </c>
      <c r="J35" s="1" t="e">
        <f>IF(ISBLANK(E35),0,VLOOKUP(E35,LUTs!$A$6:$B$8,2))</f>
        <v>#N/A</v>
      </c>
    </row>
    <row r="36" spans="1:10" ht="15.75" customHeight="1">
      <c r="A36" s="6" t="str">
        <f>IF(ISBLANK(Responses!A36), "", Responses!A36)</f>
        <v/>
      </c>
      <c r="B36" s="6" t="str">
        <f>IF(ISBLANK(Responses!B36), "", Responses!B36)</f>
        <v/>
      </c>
      <c r="C36" s="6" t="str">
        <f>IF(ISBLANK(Responses!BF36), "", Responses!BF36)</f>
        <v/>
      </c>
      <c r="D36" s="6" t="str">
        <f>IF(ISBLANK(Responses!BG36), "", Responses!BG36)</f>
        <v/>
      </c>
      <c r="E36" s="6" t="str">
        <f>IF(ISBLANK(Responses!BH36), "", Responses!BH36)</f>
        <v/>
      </c>
      <c r="F36" s="8" t="e">
        <f t="shared" si="0"/>
        <v>#N/A</v>
      </c>
      <c r="G36" s="1" t="e">
        <f t="shared" si="1"/>
        <v>#N/A</v>
      </c>
      <c r="H36" s="1" t="e">
        <f>IF(ISBLANK(C36),0,VLOOKUP(C36,LUTs!$A$6:$B$8,2))</f>
        <v>#N/A</v>
      </c>
      <c r="I36" s="1" t="e">
        <f>IF(ISBLANK(D36),0,VLOOKUP(D36,LUTs!$A$6:$B$8,2))</f>
        <v>#N/A</v>
      </c>
      <c r="J36" s="1" t="e">
        <f>IF(ISBLANK(E36),0,VLOOKUP(E36,LUTs!$A$6:$B$8,2))</f>
        <v>#N/A</v>
      </c>
    </row>
    <row r="37" spans="1:10" ht="15.75" customHeight="1">
      <c r="A37" s="6" t="str">
        <f>IF(ISBLANK(Responses!A37), "", Responses!A37)</f>
        <v/>
      </c>
      <c r="B37" s="6" t="str">
        <f>IF(ISBLANK(Responses!B37), "", Responses!B37)</f>
        <v/>
      </c>
      <c r="C37" s="6" t="str">
        <f>IF(ISBLANK(Responses!BF37), "", Responses!BF37)</f>
        <v/>
      </c>
      <c r="D37" s="6" t="str">
        <f>IF(ISBLANK(Responses!BG37), "", Responses!BG37)</f>
        <v/>
      </c>
      <c r="E37" s="6" t="str">
        <f>IF(ISBLANK(Responses!BH37), "", Responses!BH37)</f>
        <v/>
      </c>
      <c r="F37" s="8" t="e">
        <f t="shared" si="0"/>
        <v>#N/A</v>
      </c>
      <c r="G37" s="1" t="e">
        <f t="shared" si="1"/>
        <v>#N/A</v>
      </c>
      <c r="H37" s="1" t="e">
        <f>IF(ISBLANK(C37),0,VLOOKUP(C37,LUTs!$A$6:$B$8,2))</f>
        <v>#N/A</v>
      </c>
      <c r="I37" s="1" t="e">
        <f>IF(ISBLANK(D37),0,VLOOKUP(D37,LUTs!$A$6:$B$8,2))</f>
        <v>#N/A</v>
      </c>
      <c r="J37" s="1" t="e">
        <f>IF(ISBLANK(E37),0,VLOOKUP(E37,LUTs!$A$6:$B$8,2))</f>
        <v>#N/A</v>
      </c>
    </row>
    <row r="38" spans="1:10" ht="15.75" customHeight="1">
      <c r="A38" s="6" t="str">
        <f>IF(ISBLANK(Responses!A38), "", Responses!A38)</f>
        <v/>
      </c>
      <c r="B38" s="6" t="str">
        <f>IF(ISBLANK(Responses!B38), "", Responses!B38)</f>
        <v/>
      </c>
      <c r="C38" s="6" t="str">
        <f>IF(ISBLANK(Responses!BF38), "", Responses!BF38)</f>
        <v/>
      </c>
      <c r="D38" s="6" t="str">
        <f>IF(ISBLANK(Responses!BG38), "", Responses!BG38)</f>
        <v/>
      </c>
      <c r="E38" s="6" t="str">
        <f>IF(ISBLANK(Responses!BH38), "", Responses!BH38)</f>
        <v/>
      </c>
      <c r="F38" s="8" t="e">
        <f t="shared" si="0"/>
        <v>#N/A</v>
      </c>
      <c r="G38" s="1" t="e">
        <f t="shared" si="1"/>
        <v>#N/A</v>
      </c>
      <c r="H38" s="1" t="e">
        <f>IF(ISBLANK(C38),0,VLOOKUP(C38,LUTs!$A$6:$B$8,2))</f>
        <v>#N/A</v>
      </c>
      <c r="I38" s="1" t="e">
        <f>IF(ISBLANK(D38),0,VLOOKUP(D38,LUTs!$A$6:$B$8,2))</f>
        <v>#N/A</v>
      </c>
      <c r="J38" s="1" t="e">
        <f>IF(ISBLANK(E38),0,VLOOKUP(E38,LUTs!$A$6:$B$8,2))</f>
        <v>#N/A</v>
      </c>
    </row>
    <row r="39" spans="1:10" ht="15.75" customHeight="1">
      <c r="A39" s="6" t="str">
        <f>IF(ISBLANK(Responses!A39), "", Responses!A39)</f>
        <v/>
      </c>
      <c r="B39" s="6" t="str">
        <f>IF(ISBLANK(Responses!B39), "", Responses!B39)</f>
        <v/>
      </c>
      <c r="C39" s="6" t="str">
        <f>IF(ISBLANK(Responses!BF39), "", Responses!BF39)</f>
        <v/>
      </c>
      <c r="D39" s="6" t="str">
        <f>IF(ISBLANK(Responses!BG39), "", Responses!BG39)</f>
        <v/>
      </c>
      <c r="E39" s="6" t="str">
        <f>IF(ISBLANK(Responses!BH39), "", Responses!BH39)</f>
        <v/>
      </c>
      <c r="F39" s="8" t="e">
        <f t="shared" si="0"/>
        <v>#N/A</v>
      </c>
      <c r="G39" s="1" t="e">
        <f t="shared" si="1"/>
        <v>#N/A</v>
      </c>
      <c r="H39" s="1" t="e">
        <f>IF(ISBLANK(C39),0,VLOOKUP(C39,LUTs!$A$6:$B$8,2))</f>
        <v>#N/A</v>
      </c>
      <c r="I39" s="1" t="e">
        <f>IF(ISBLANK(D39),0,VLOOKUP(D39,LUTs!$A$6:$B$8,2))</f>
        <v>#N/A</v>
      </c>
      <c r="J39" s="1" t="e">
        <f>IF(ISBLANK(E39),0,VLOOKUP(E39,LUTs!$A$6:$B$8,2))</f>
        <v>#N/A</v>
      </c>
    </row>
    <row r="40" spans="1:10" ht="15.75" customHeight="1">
      <c r="A40" s="6" t="str">
        <f>IF(ISBLANK(Responses!A40), "", Responses!A40)</f>
        <v/>
      </c>
      <c r="B40" s="6" t="str">
        <f>IF(ISBLANK(Responses!B40), "", Responses!B40)</f>
        <v/>
      </c>
      <c r="C40" s="6" t="str">
        <f>IF(ISBLANK(Responses!BF40), "", Responses!BF40)</f>
        <v/>
      </c>
      <c r="D40" s="6" t="str">
        <f>IF(ISBLANK(Responses!BG40), "", Responses!BG40)</f>
        <v/>
      </c>
      <c r="E40" s="6" t="str">
        <f>IF(ISBLANK(Responses!BH40), "", Responses!BH40)</f>
        <v/>
      </c>
      <c r="F40" s="8" t="e">
        <f t="shared" si="0"/>
        <v>#N/A</v>
      </c>
      <c r="G40" s="1" t="e">
        <f t="shared" si="1"/>
        <v>#N/A</v>
      </c>
      <c r="H40" s="1" t="e">
        <f>IF(ISBLANK(C40),0,VLOOKUP(C40,LUTs!$A$6:$B$8,2))</f>
        <v>#N/A</v>
      </c>
      <c r="I40" s="1" t="e">
        <f>IF(ISBLANK(D40),0,VLOOKUP(D40,LUTs!$A$6:$B$8,2))</f>
        <v>#N/A</v>
      </c>
      <c r="J40" s="1" t="e">
        <f>IF(ISBLANK(E40),0,VLOOKUP(E40,LUTs!$A$6:$B$8,2))</f>
        <v>#N/A</v>
      </c>
    </row>
    <row r="41" spans="1:10" ht="15.75" customHeight="1">
      <c r="A41" s="6" t="str">
        <f>IF(ISBLANK(Responses!A41), "", Responses!A41)</f>
        <v/>
      </c>
      <c r="B41" s="6" t="str">
        <f>IF(ISBLANK(Responses!B41), "", Responses!B41)</f>
        <v/>
      </c>
      <c r="C41" s="6" t="str">
        <f>IF(ISBLANK(Responses!BF41), "", Responses!BF41)</f>
        <v/>
      </c>
      <c r="D41" s="6" t="str">
        <f>IF(ISBLANK(Responses!BG41), "", Responses!BG41)</f>
        <v/>
      </c>
      <c r="E41" s="6" t="str">
        <f>IF(ISBLANK(Responses!BH41), "", Responses!BH41)</f>
        <v/>
      </c>
      <c r="F41" s="8" t="e">
        <f t="shared" si="0"/>
        <v>#N/A</v>
      </c>
      <c r="G41" s="1" t="e">
        <f t="shared" si="1"/>
        <v>#N/A</v>
      </c>
      <c r="H41" s="1" t="e">
        <f>IF(ISBLANK(C41),0,VLOOKUP(C41,LUTs!$A$6:$B$8,2))</f>
        <v>#N/A</v>
      </c>
      <c r="I41" s="1" t="e">
        <f>IF(ISBLANK(D41),0,VLOOKUP(D41,LUTs!$A$6:$B$8,2))</f>
        <v>#N/A</v>
      </c>
      <c r="J41" s="1" t="e">
        <f>IF(ISBLANK(E41),0,VLOOKUP(E41,LUTs!$A$6:$B$8,2))</f>
        <v>#N/A</v>
      </c>
    </row>
    <row r="42" spans="1:10" ht="15.75" customHeight="1">
      <c r="A42" s="6" t="str">
        <f>IF(ISBLANK(Responses!A42), "", Responses!A42)</f>
        <v/>
      </c>
      <c r="B42" s="6" t="str">
        <f>IF(ISBLANK(Responses!B42), "", Responses!B42)</f>
        <v/>
      </c>
      <c r="C42" s="6" t="str">
        <f>IF(ISBLANK(Responses!BF42), "", Responses!BF42)</f>
        <v/>
      </c>
      <c r="D42" s="6" t="str">
        <f>IF(ISBLANK(Responses!BG42), "", Responses!BG42)</f>
        <v/>
      </c>
      <c r="E42" s="6" t="str">
        <f>IF(ISBLANK(Responses!BH42), "", Responses!BH42)</f>
        <v/>
      </c>
      <c r="F42" s="8" t="e">
        <f t="shared" si="0"/>
        <v>#N/A</v>
      </c>
      <c r="G42" s="1" t="e">
        <f t="shared" si="1"/>
        <v>#N/A</v>
      </c>
      <c r="H42" s="1" t="e">
        <f>IF(ISBLANK(C42),0,VLOOKUP(C42,LUTs!$A$6:$B$8,2))</f>
        <v>#N/A</v>
      </c>
      <c r="I42" s="1" t="e">
        <f>IF(ISBLANK(D42),0,VLOOKUP(D42,LUTs!$A$6:$B$8,2))</f>
        <v>#N/A</v>
      </c>
      <c r="J42" s="1" t="e">
        <f>IF(ISBLANK(E42),0,VLOOKUP(E42,LUTs!$A$6:$B$8,2))</f>
        <v>#N/A</v>
      </c>
    </row>
    <row r="43" spans="1:10" ht="15.75" customHeight="1">
      <c r="A43" s="6" t="str">
        <f>IF(ISBLANK(Responses!A43), "", Responses!A43)</f>
        <v/>
      </c>
      <c r="B43" s="6" t="str">
        <f>IF(ISBLANK(Responses!B43), "", Responses!B43)</f>
        <v/>
      </c>
      <c r="C43" s="6" t="str">
        <f>IF(ISBLANK(Responses!BF43), "", Responses!BF43)</f>
        <v/>
      </c>
      <c r="D43" s="6" t="str">
        <f>IF(ISBLANK(Responses!BG43), "", Responses!BG43)</f>
        <v/>
      </c>
      <c r="E43" s="6" t="str">
        <f>IF(ISBLANK(Responses!BH43), "", Responses!BH43)</f>
        <v/>
      </c>
      <c r="F43" s="8" t="e">
        <f t="shared" si="0"/>
        <v>#N/A</v>
      </c>
      <c r="G43" s="1" t="e">
        <f t="shared" si="1"/>
        <v>#N/A</v>
      </c>
      <c r="H43" s="1" t="e">
        <f>IF(ISBLANK(C43),0,VLOOKUP(C43,LUTs!$A$6:$B$8,2))</f>
        <v>#N/A</v>
      </c>
      <c r="I43" s="1" t="e">
        <f>IF(ISBLANK(D43),0,VLOOKUP(D43,LUTs!$A$6:$B$8,2))</f>
        <v>#N/A</v>
      </c>
      <c r="J43" s="1" t="e">
        <f>IF(ISBLANK(E43),0,VLOOKUP(E43,LUTs!$A$6:$B$8,2))</f>
        <v>#N/A</v>
      </c>
    </row>
    <row r="44" spans="1:10" ht="15.75" customHeight="1">
      <c r="A44" s="6" t="str">
        <f>IF(ISBLANK(Responses!A44), "", Responses!A44)</f>
        <v/>
      </c>
      <c r="B44" s="6" t="str">
        <f>IF(ISBLANK(Responses!B44), "", Responses!B44)</f>
        <v/>
      </c>
      <c r="C44" s="6" t="str">
        <f>IF(ISBLANK(Responses!BF44), "", Responses!BF44)</f>
        <v/>
      </c>
      <c r="D44" s="6" t="str">
        <f>IF(ISBLANK(Responses!BG44), "", Responses!BG44)</f>
        <v/>
      </c>
      <c r="E44" s="6" t="str">
        <f>IF(ISBLANK(Responses!BH44), "", Responses!BH44)</f>
        <v/>
      </c>
      <c r="F44" s="8" t="e">
        <f t="shared" si="0"/>
        <v>#N/A</v>
      </c>
      <c r="G44" s="1" t="e">
        <f t="shared" si="1"/>
        <v>#N/A</v>
      </c>
      <c r="H44" s="1" t="e">
        <f>IF(ISBLANK(C44),0,VLOOKUP(C44,LUTs!$A$6:$B$8,2))</f>
        <v>#N/A</v>
      </c>
      <c r="I44" s="1" t="e">
        <f>IF(ISBLANK(D44),0,VLOOKUP(D44,LUTs!$A$6:$B$8,2))</f>
        <v>#N/A</v>
      </c>
      <c r="J44" s="1" t="e">
        <f>IF(ISBLANK(E44),0,VLOOKUP(E44,LUTs!$A$6:$B$8,2))</f>
        <v>#N/A</v>
      </c>
    </row>
    <row r="45" spans="1:10" ht="15.75" customHeight="1">
      <c r="A45" s="6" t="str">
        <f>IF(ISBLANK(Responses!A45), "", Responses!A45)</f>
        <v/>
      </c>
      <c r="B45" s="6" t="str">
        <f>IF(ISBLANK(Responses!B45), "", Responses!B45)</f>
        <v/>
      </c>
      <c r="C45" s="6" t="str">
        <f>IF(ISBLANK(Responses!BF45), "", Responses!BF45)</f>
        <v/>
      </c>
      <c r="D45" s="6" t="str">
        <f>IF(ISBLANK(Responses!BG45), "", Responses!BG45)</f>
        <v/>
      </c>
      <c r="E45" s="6" t="str">
        <f>IF(ISBLANK(Responses!BH45), "", Responses!BH45)</f>
        <v/>
      </c>
      <c r="F45" s="8" t="e">
        <f t="shared" si="0"/>
        <v>#N/A</v>
      </c>
      <c r="G45" s="1" t="e">
        <f t="shared" si="1"/>
        <v>#N/A</v>
      </c>
      <c r="H45" s="1" t="e">
        <f>IF(ISBLANK(C45),0,VLOOKUP(C45,LUTs!$A$6:$B$8,2))</f>
        <v>#N/A</v>
      </c>
      <c r="I45" s="1" t="e">
        <f>IF(ISBLANK(D45),0,VLOOKUP(D45,LUTs!$A$6:$B$8,2))</f>
        <v>#N/A</v>
      </c>
      <c r="J45" s="1" t="e">
        <f>IF(ISBLANK(E45),0,VLOOKUP(E45,LUTs!$A$6:$B$8,2))</f>
        <v>#N/A</v>
      </c>
    </row>
    <row r="46" spans="1:10" ht="12.75">
      <c r="A46" s="6" t="str">
        <f>IF(ISBLANK(Responses!A46), "", Responses!A46)</f>
        <v/>
      </c>
      <c r="B46" s="6" t="str">
        <f>IF(ISBLANK(Responses!B46), "", Responses!B46)</f>
        <v/>
      </c>
      <c r="C46" s="6" t="str">
        <f>IF(ISBLANK(Responses!BF46), "", Responses!BF46)</f>
        <v/>
      </c>
      <c r="D46" s="6" t="str">
        <f>IF(ISBLANK(Responses!BG46), "", Responses!BG46)</f>
        <v/>
      </c>
      <c r="E46" s="6" t="str">
        <f>IF(ISBLANK(Responses!BH46), "", Responses!BH46)</f>
        <v/>
      </c>
      <c r="F46" s="8" t="e">
        <f t="shared" si="0"/>
        <v>#N/A</v>
      </c>
      <c r="G46" s="1" t="e">
        <f t="shared" si="1"/>
        <v>#N/A</v>
      </c>
      <c r="H46" s="1" t="e">
        <f>IF(ISBLANK(C46),0,VLOOKUP(C46,LUTs!$A$6:$B$8,2))</f>
        <v>#N/A</v>
      </c>
      <c r="I46" s="1" t="e">
        <f>IF(ISBLANK(D46),0,VLOOKUP(D46,LUTs!$A$6:$B$8,2))</f>
        <v>#N/A</v>
      </c>
      <c r="J46" s="1" t="e">
        <f>IF(ISBLANK(E46),0,VLOOKUP(E46,LUTs!$A$6:$B$8,2))</f>
        <v>#N/A</v>
      </c>
    </row>
    <row r="47" spans="1:10" ht="12.75">
      <c r="A47" s="6" t="str">
        <f>IF(ISBLANK(Responses!A47), "", Responses!A47)</f>
        <v/>
      </c>
      <c r="B47" s="6" t="str">
        <f>IF(ISBLANK(Responses!B47), "", Responses!B47)</f>
        <v/>
      </c>
      <c r="C47" s="6" t="str">
        <f>IF(ISBLANK(Responses!BF47), "", Responses!BF47)</f>
        <v/>
      </c>
      <c r="D47" s="6" t="str">
        <f>IF(ISBLANK(Responses!BG47), "", Responses!BG47)</f>
        <v/>
      </c>
      <c r="E47" s="6" t="str">
        <f>IF(ISBLANK(Responses!BH47), "", Responses!BH47)</f>
        <v/>
      </c>
      <c r="F47" s="8" t="e">
        <f t="shared" si="0"/>
        <v>#N/A</v>
      </c>
      <c r="G47" s="1" t="e">
        <f t="shared" si="1"/>
        <v>#N/A</v>
      </c>
      <c r="H47" s="1" t="e">
        <f>IF(ISBLANK(C47),0,VLOOKUP(C47,LUTs!$A$6:$B$8,2))</f>
        <v>#N/A</v>
      </c>
      <c r="I47" s="1" t="e">
        <f>IF(ISBLANK(D47),0,VLOOKUP(D47,LUTs!$A$6:$B$8,2))</f>
        <v>#N/A</v>
      </c>
      <c r="J47" s="1" t="e">
        <f>IF(ISBLANK(E47),0,VLOOKUP(E47,LUTs!$A$6:$B$8,2))</f>
        <v>#N/A</v>
      </c>
    </row>
    <row r="48" spans="1:10" ht="12.75">
      <c r="A48" s="6" t="str">
        <f>IF(ISBLANK(Responses!A48), "", Responses!A48)</f>
        <v/>
      </c>
      <c r="B48" s="6" t="str">
        <f>IF(ISBLANK(Responses!B48), "", Responses!B48)</f>
        <v/>
      </c>
      <c r="C48" s="6" t="str">
        <f>IF(ISBLANK(Responses!BF48), "", Responses!BF48)</f>
        <v/>
      </c>
      <c r="D48" s="6" t="str">
        <f>IF(ISBLANK(Responses!BG48), "", Responses!BG48)</f>
        <v/>
      </c>
      <c r="E48" s="6" t="str">
        <f>IF(ISBLANK(Responses!BH48), "", Responses!BH48)</f>
        <v/>
      </c>
      <c r="F48" s="8" t="e">
        <f t="shared" si="0"/>
        <v>#N/A</v>
      </c>
      <c r="G48" s="1" t="e">
        <f t="shared" si="1"/>
        <v>#N/A</v>
      </c>
      <c r="H48" s="1" t="e">
        <f>IF(ISBLANK(C48),0,VLOOKUP(C48,LUTs!$A$6:$B$8,2))</f>
        <v>#N/A</v>
      </c>
      <c r="I48" s="1" t="e">
        <f>IF(ISBLANK(D48),0,VLOOKUP(D48,LUTs!$A$6:$B$8,2))</f>
        <v>#N/A</v>
      </c>
      <c r="J48" s="1" t="e">
        <f>IF(ISBLANK(E48),0,VLOOKUP(E48,LUTs!$A$6:$B$8,2))</f>
        <v>#N/A</v>
      </c>
    </row>
    <row r="49" spans="1:10" ht="12.75">
      <c r="A49" s="6" t="str">
        <f>IF(ISBLANK(Responses!A49), "", Responses!A49)</f>
        <v/>
      </c>
      <c r="B49" s="6" t="str">
        <f>IF(ISBLANK(Responses!B49), "", Responses!B49)</f>
        <v/>
      </c>
      <c r="C49" s="6" t="str">
        <f>IF(ISBLANK(Responses!BF49), "", Responses!BF49)</f>
        <v/>
      </c>
      <c r="D49" s="6" t="str">
        <f>IF(ISBLANK(Responses!BG49), "", Responses!BG49)</f>
        <v/>
      </c>
      <c r="E49" s="6" t="str">
        <f>IF(ISBLANK(Responses!BH49), "", Responses!BH49)</f>
        <v/>
      </c>
      <c r="F49" s="8" t="e">
        <f t="shared" si="0"/>
        <v>#N/A</v>
      </c>
      <c r="G49" s="1" t="e">
        <f t="shared" si="1"/>
        <v>#N/A</v>
      </c>
      <c r="H49" s="1" t="e">
        <f>IF(ISBLANK(C49),0,VLOOKUP(C49,LUTs!$A$6:$B$8,2))</f>
        <v>#N/A</v>
      </c>
      <c r="I49" s="1" t="e">
        <f>IF(ISBLANK(D49),0,VLOOKUP(D49,LUTs!$A$6:$B$8,2))</f>
        <v>#N/A</v>
      </c>
      <c r="J49" s="1" t="e">
        <f>IF(ISBLANK(E49),0,VLOOKUP(E49,LUTs!$A$6:$B$8,2))</f>
        <v>#N/A</v>
      </c>
    </row>
    <row r="50" spans="1:10" ht="12.75">
      <c r="A50" s="6" t="str">
        <f>IF(ISBLANK(Responses!A50), "", Responses!A50)</f>
        <v/>
      </c>
      <c r="B50" s="6" t="str">
        <f>IF(ISBLANK(Responses!B50), "", Responses!B50)</f>
        <v/>
      </c>
      <c r="C50" s="6" t="str">
        <f>IF(ISBLANK(Responses!BF50), "", Responses!BF50)</f>
        <v/>
      </c>
      <c r="D50" s="6" t="str">
        <f>IF(ISBLANK(Responses!BG50), "", Responses!BG50)</f>
        <v/>
      </c>
      <c r="E50" s="6" t="str">
        <f>IF(ISBLANK(Responses!BH50), "", Responses!BH50)</f>
        <v/>
      </c>
      <c r="F50" s="8" t="e">
        <f t="shared" si="0"/>
        <v>#N/A</v>
      </c>
      <c r="G50" s="1" t="e">
        <f t="shared" si="1"/>
        <v>#N/A</v>
      </c>
      <c r="H50" s="1" t="e">
        <f>IF(ISBLANK(C50),0,VLOOKUP(C50,LUTs!$A$6:$B$8,2))</f>
        <v>#N/A</v>
      </c>
      <c r="I50" s="1" t="e">
        <f>IF(ISBLANK(D50),0,VLOOKUP(D50,LUTs!$A$6:$B$8,2))</f>
        <v>#N/A</v>
      </c>
      <c r="J50" s="1" t="e">
        <f>IF(ISBLANK(E50),0,VLOOKUP(E50,LUTs!$A$6:$B$8,2))</f>
        <v>#N/A</v>
      </c>
    </row>
    <row r="51" spans="1:10" ht="12.75">
      <c r="A51" s="6" t="str">
        <f>IF(ISBLANK(Responses!A51), "", Responses!A51)</f>
        <v/>
      </c>
      <c r="B51" s="6" t="str">
        <f>IF(ISBLANK(Responses!B51), "", Responses!B51)</f>
        <v/>
      </c>
      <c r="C51" s="6" t="str">
        <f>IF(ISBLANK(Responses!BF51), "", Responses!BF51)</f>
        <v/>
      </c>
      <c r="D51" s="6" t="str">
        <f>IF(ISBLANK(Responses!BG51), "", Responses!BG51)</f>
        <v/>
      </c>
      <c r="E51" s="6" t="str">
        <f>IF(ISBLANK(Responses!BH51), "", Responses!BH51)</f>
        <v/>
      </c>
      <c r="F51" s="8" t="e">
        <f t="shared" si="0"/>
        <v>#N/A</v>
      </c>
      <c r="G51" s="1" t="e">
        <f t="shared" si="1"/>
        <v>#N/A</v>
      </c>
      <c r="H51" s="1" t="e">
        <f>IF(ISBLANK(C51),0,VLOOKUP(C51,LUTs!$A$6:$B$8,2))</f>
        <v>#N/A</v>
      </c>
      <c r="I51" s="1" t="e">
        <f>IF(ISBLANK(D51),0,VLOOKUP(D51,LUTs!$A$6:$B$8,2))</f>
        <v>#N/A</v>
      </c>
      <c r="J51" s="1" t="e">
        <f>IF(ISBLANK(E51),0,VLOOKUP(E51,LUTs!$A$6:$B$8,2))</f>
        <v>#N/A</v>
      </c>
    </row>
    <row r="52" spans="1:10" ht="12.75">
      <c r="A52" s="6" t="str">
        <f>IF(ISBLANK(Responses!A52), "", Responses!A52)</f>
        <v/>
      </c>
      <c r="B52" s="6" t="str">
        <f>IF(ISBLANK(Responses!B52), "", Responses!B52)</f>
        <v/>
      </c>
      <c r="C52" s="6" t="str">
        <f>IF(ISBLANK(Responses!BF52), "", Responses!BF52)</f>
        <v/>
      </c>
      <c r="D52" s="6" t="str">
        <f>IF(ISBLANK(Responses!BG52), "", Responses!BG52)</f>
        <v/>
      </c>
      <c r="E52" s="6" t="str">
        <f>IF(ISBLANK(Responses!BH52), "", Responses!BH52)</f>
        <v/>
      </c>
      <c r="F52" s="8" t="e">
        <f t="shared" si="0"/>
        <v>#N/A</v>
      </c>
      <c r="G52" s="1" t="e">
        <f t="shared" si="1"/>
        <v>#N/A</v>
      </c>
      <c r="H52" s="1" t="e">
        <f>IF(ISBLANK(C52),0,VLOOKUP(C52,LUTs!$A$6:$B$8,2))</f>
        <v>#N/A</v>
      </c>
      <c r="I52" s="1" t="e">
        <f>IF(ISBLANK(D52),0,VLOOKUP(D52,LUTs!$A$6:$B$8,2))</f>
        <v>#N/A</v>
      </c>
      <c r="J52" s="1" t="e">
        <f>IF(ISBLANK(E52),0,VLOOKUP(E52,LUTs!$A$6:$B$8,2))</f>
        <v>#N/A</v>
      </c>
    </row>
    <row r="53" spans="1:10" ht="12.75">
      <c r="A53" s="6" t="str">
        <f>IF(ISBLANK(Responses!A53), "", Responses!A53)</f>
        <v/>
      </c>
      <c r="B53" s="6" t="str">
        <f>IF(ISBLANK(Responses!B53), "", Responses!B53)</f>
        <v/>
      </c>
      <c r="C53" s="6" t="str">
        <f>IF(ISBLANK(Responses!BF53), "", Responses!BF53)</f>
        <v/>
      </c>
      <c r="D53" s="6" t="str">
        <f>IF(ISBLANK(Responses!BG53), "", Responses!BG53)</f>
        <v/>
      </c>
      <c r="E53" s="6" t="str">
        <f>IF(ISBLANK(Responses!BH53), "", Responses!BH53)</f>
        <v/>
      </c>
      <c r="F53" s="8" t="e">
        <f t="shared" si="0"/>
        <v>#N/A</v>
      </c>
      <c r="G53" s="1" t="e">
        <f t="shared" si="1"/>
        <v>#N/A</v>
      </c>
      <c r="H53" s="1" t="e">
        <f>IF(ISBLANK(C53),0,VLOOKUP(C53,LUTs!$A$6:$B$8,2))</f>
        <v>#N/A</v>
      </c>
      <c r="I53" s="1" t="e">
        <f>IF(ISBLANK(D53),0,VLOOKUP(D53,LUTs!$A$6:$B$8,2))</f>
        <v>#N/A</v>
      </c>
      <c r="J53" s="1" t="e">
        <f>IF(ISBLANK(E53),0,VLOOKUP(E53,LUTs!$A$6:$B$8,2))</f>
        <v>#N/A</v>
      </c>
    </row>
    <row r="54" spans="1:10" ht="12.75">
      <c r="A54" s="6" t="str">
        <f>IF(ISBLANK(Responses!A54), "", Responses!A54)</f>
        <v/>
      </c>
      <c r="B54" s="6" t="str">
        <f>IF(ISBLANK(Responses!B54), "", Responses!B54)</f>
        <v/>
      </c>
      <c r="C54" s="6" t="str">
        <f>IF(ISBLANK(Responses!BF54), "", Responses!BF54)</f>
        <v/>
      </c>
      <c r="D54" s="6" t="str">
        <f>IF(ISBLANK(Responses!BG54), "", Responses!BG54)</f>
        <v/>
      </c>
      <c r="E54" s="6" t="str">
        <f>IF(ISBLANK(Responses!BH54), "", Responses!BH54)</f>
        <v/>
      </c>
      <c r="F54" s="8" t="e">
        <f t="shared" si="0"/>
        <v>#N/A</v>
      </c>
      <c r="G54" s="1" t="e">
        <f t="shared" si="1"/>
        <v>#N/A</v>
      </c>
      <c r="H54" s="1" t="e">
        <f>IF(ISBLANK(C54),0,VLOOKUP(C54,LUTs!$A$6:$B$8,2))</f>
        <v>#N/A</v>
      </c>
      <c r="I54" s="1" t="e">
        <f>IF(ISBLANK(D54),0,VLOOKUP(D54,LUTs!$A$6:$B$8,2))</f>
        <v>#N/A</v>
      </c>
      <c r="J54" s="1" t="e">
        <f>IF(ISBLANK(E54),0,VLOOKUP(E54,LUTs!$A$6:$B$8,2))</f>
        <v>#N/A</v>
      </c>
    </row>
    <row r="55" spans="1:10" ht="12.75">
      <c r="A55" s="6" t="str">
        <f>IF(ISBLANK(Responses!A55), "", Responses!A55)</f>
        <v/>
      </c>
      <c r="B55" s="6" t="str">
        <f>IF(ISBLANK(Responses!B55), "", Responses!B55)</f>
        <v/>
      </c>
      <c r="C55" s="6" t="str">
        <f>IF(ISBLANK(Responses!BF55), "", Responses!BF55)</f>
        <v/>
      </c>
      <c r="D55" s="6" t="str">
        <f>IF(ISBLANK(Responses!BG55), "", Responses!BG55)</f>
        <v/>
      </c>
      <c r="E55" s="6" t="str">
        <f>IF(ISBLANK(Responses!BH55), "", Responses!BH55)</f>
        <v/>
      </c>
      <c r="F55" s="8" t="e">
        <f t="shared" si="0"/>
        <v>#N/A</v>
      </c>
      <c r="G55" s="1" t="e">
        <f t="shared" si="1"/>
        <v>#N/A</v>
      </c>
      <c r="H55" s="1" t="e">
        <f>IF(ISBLANK(C55),0,VLOOKUP(C55,LUTs!$A$6:$B$8,2))</f>
        <v>#N/A</v>
      </c>
      <c r="I55" s="1" t="e">
        <f>IF(ISBLANK(D55),0,VLOOKUP(D55,LUTs!$A$6:$B$8,2))</f>
        <v>#N/A</v>
      </c>
      <c r="J55" s="1" t="e">
        <f>IF(ISBLANK(E55),0,VLOOKUP(E55,LUTs!$A$6:$B$8,2))</f>
        <v>#N/A</v>
      </c>
    </row>
    <row r="56" spans="1:10" ht="12.75">
      <c r="A56" s="6" t="str">
        <f>IF(ISBLANK(Responses!A56), "", Responses!A56)</f>
        <v/>
      </c>
      <c r="B56" s="6" t="str">
        <f>IF(ISBLANK(Responses!B56), "", Responses!B56)</f>
        <v/>
      </c>
      <c r="C56" s="6" t="str">
        <f>IF(ISBLANK(Responses!BF56), "", Responses!BF56)</f>
        <v/>
      </c>
      <c r="D56" s="6" t="str">
        <f>IF(ISBLANK(Responses!BG56), "", Responses!BG56)</f>
        <v/>
      </c>
      <c r="E56" s="6" t="str">
        <f>IF(ISBLANK(Responses!BH56), "", Responses!BH56)</f>
        <v/>
      </c>
      <c r="F56" s="8" t="e">
        <f t="shared" si="0"/>
        <v>#N/A</v>
      </c>
      <c r="G56" s="1" t="e">
        <f t="shared" si="1"/>
        <v>#N/A</v>
      </c>
      <c r="H56" s="1" t="e">
        <f>IF(ISBLANK(C56),0,VLOOKUP(C56,LUTs!$A$6:$B$8,2))</f>
        <v>#N/A</v>
      </c>
      <c r="I56" s="1" t="e">
        <f>IF(ISBLANK(D56),0,VLOOKUP(D56,LUTs!$A$6:$B$8,2))</f>
        <v>#N/A</v>
      </c>
      <c r="J56" s="1" t="e">
        <f>IF(ISBLANK(E56),0,VLOOKUP(E56,LUTs!$A$6:$B$8,2))</f>
        <v>#N/A</v>
      </c>
    </row>
    <row r="57" spans="1:10" ht="12.75">
      <c r="A57" s="6" t="str">
        <f>IF(ISBLANK(Responses!A57), "", Responses!A57)</f>
        <v/>
      </c>
      <c r="B57" s="6" t="str">
        <f>IF(ISBLANK(Responses!B57), "", Responses!B57)</f>
        <v/>
      </c>
      <c r="C57" s="6" t="str">
        <f>IF(ISBLANK(Responses!BF57), "", Responses!BF57)</f>
        <v/>
      </c>
      <c r="D57" s="6" t="str">
        <f>IF(ISBLANK(Responses!BG57), "", Responses!BG57)</f>
        <v/>
      </c>
      <c r="E57" s="6" t="str">
        <f>IF(ISBLANK(Responses!BH57), "", Responses!BH57)</f>
        <v/>
      </c>
      <c r="F57" s="8" t="e">
        <f t="shared" si="0"/>
        <v>#N/A</v>
      </c>
      <c r="G57" s="1" t="e">
        <f t="shared" si="1"/>
        <v>#N/A</v>
      </c>
      <c r="H57" s="1" t="e">
        <f>IF(ISBLANK(C57),0,VLOOKUP(C57,LUTs!$A$6:$B$8,2))</f>
        <v>#N/A</v>
      </c>
      <c r="I57" s="1" t="e">
        <f>IF(ISBLANK(D57),0,VLOOKUP(D57,LUTs!$A$6:$B$8,2))</f>
        <v>#N/A</v>
      </c>
      <c r="J57" s="1" t="e">
        <f>IF(ISBLANK(E57),0,VLOOKUP(E57,LUTs!$A$6:$B$8,2))</f>
        <v>#N/A</v>
      </c>
    </row>
    <row r="58" spans="1:10" ht="12.75">
      <c r="A58" s="6" t="str">
        <f>IF(ISBLANK(Responses!A58), "", Responses!A58)</f>
        <v/>
      </c>
      <c r="B58" s="6" t="str">
        <f>IF(ISBLANK(Responses!B58), "", Responses!B58)</f>
        <v/>
      </c>
      <c r="C58" s="6" t="str">
        <f>IF(ISBLANK(Responses!BF58), "", Responses!BF58)</f>
        <v/>
      </c>
      <c r="D58" s="6" t="str">
        <f>IF(ISBLANK(Responses!BG58), "", Responses!BG58)</f>
        <v/>
      </c>
      <c r="E58" s="6" t="str">
        <f>IF(ISBLANK(Responses!BH58), "", Responses!BH58)</f>
        <v/>
      </c>
      <c r="F58" s="8" t="e">
        <f t="shared" si="0"/>
        <v>#N/A</v>
      </c>
      <c r="G58" s="1" t="e">
        <f t="shared" si="1"/>
        <v>#N/A</v>
      </c>
      <c r="H58" s="1" t="e">
        <f>IF(ISBLANK(C58),0,VLOOKUP(C58,LUTs!$A$6:$B$8,2))</f>
        <v>#N/A</v>
      </c>
      <c r="I58" s="1" t="e">
        <f>IF(ISBLANK(D58),0,VLOOKUP(D58,LUTs!$A$6:$B$8,2))</f>
        <v>#N/A</v>
      </c>
      <c r="J58" s="1" t="e">
        <f>IF(ISBLANK(E58),0,VLOOKUP(E58,LUTs!$A$6:$B$8,2))</f>
        <v>#N/A</v>
      </c>
    </row>
    <row r="59" spans="1:10" ht="12.75">
      <c r="A59" s="6" t="str">
        <f>IF(ISBLANK(Responses!A59), "", Responses!A59)</f>
        <v/>
      </c>
      <c r="B59" s="6" t="str">
        <f>IF(ISBLANK(Responses!B59), "", Responses!B59)</f>
        <v/>
      </c>
      <c r="C59" s="6" t="str">
        <f>IF(ISBLANK(Responses!BF59), "", Responses!BF59)</f>
        <v/>
      </c>
      <c r="D59" s="6" t="str">
        <f>IF(ISBLANK(Responses!BG59), "", Responses!BG59)</f>
        <v/>
      </c>
      <c r="E59" s="6" t="str">
        <f>IF(ISBLANK(Responses!BH59), "", Responses!BH59)</f>
        <v/>
      </c>
      <c r="F59" s="8" t="e">
        <f t="shared" si="0"/>
        <v>#N/A</v>
      </c>
      <c r="G59" s="1" t="e">
        <f t="shared" si="1"/>
        <v>#N/A</v>
      </c>
      <c r="H59" s="1" t="e">
        <f>IF(ISBLANK(C59),0,VLOOKUP(C59,LUTs!$A$6:$B$8,2))</f>
        <v>#N/A</v>
      </c>
      <c r="I59" s="1" t="e">
        <f>IF(ISBLANK(D59),0,VLOOKUP(D59,LUTs!$A$6:$B$8,2))</f>
        <v>#N/A</v>
      </c>
      <c r="J59" s="1" t="e">
        <f>IF(ISBLANK(E59),0,VLOOKUP(E59,LUTs!$A$6:$B$8,2))</f>
        <v>#N/A</v>
      </c>
    </row>
    <row r="60" spans="1:10" ht="12.75">
      <c r="A60" s="6" t="str">
        <f>IF(ISBLANK(Responses!A60), "", Responses!A60)</f>
        <v/>
      </c>
      <c r="B60" s="6" t="str">
        <f>IF(ISBLANK(Responses!B60), "", Responses!B60)</f>
        <v/>
      </c>
      <c r="C60" s="6" t="str">
        <f>IF(ISBLANK(Responses!BF60), "", Responses!BF60)</f>
        <v/>
      </c>
      <c r="D60" s="6" t="str">
        <f>IF(ISBLANK(Responses!BG60), "", Responses!BG60)</f>
        <v/>
      </c>
      <c r="E60" s="6" t="str">
        <f>IF(ISBLANK(Responses!BH60), "", Responses!BH60)</f>
        <v/>
      </c>
      <c r="F60" s="8" t="e">
        <f t="shared" si="0"/>
        <v>#N/A</v>
      </c>
      <c r="G60" s="1" t="e">
        <f t="shared" si="1"/>
        <v>#N/A</v>
      </c>
      <c r="H60" s="1" t="e">
        <f>IF(ISBLANK(C60),0,VLOOKUP(C60,LUTs!$A$6:$B$8,2))</f>
        <v>#N/A</v>
      </c>
      <c r="I60" s="1" t="e">
        <f>IF(ISBLANK(D60),0,VLOOKUP(D60,LUTs!$A$6:$B$8,2))</f>
        <v>#N/A</v>
      </c>
      <c r="J60" s="1" t="e">
        <f>IF(ISBLANK(E60),0,VLOOKUP(E60,LUTs!$A$6:$B$8,2))</f>
        <v>#N/A</v>
      </c>
    </row>
    <row r="61" spans="1:10" ht="12.75">
      <c r="A61" s="6" t="str">
        <f>IF(ISBLANK(Responses!A61), "", Responses!A61)</f>
        <v/>
      </c>
      <c r="B61" s="6" t="str">
        <f>IF(ISBLANK(Responses!B61), "", Responses!B61)</f>
        <v/>
      </c>
      <c r="C61" s="6" t="str">
        <f>IF(ISBLANK(Responses!BF61), "", Responses!BF61)</f>
        <v/>
      </c>
      <c r="D61" s="6" t="str">
        <f>IF(ISBLANK(Responses!BG61), "", Responses!BG61)</f>
        <v/>
      </c>
      <c r="E61" s="6" t="str">
        <f>IF(ISBLANK(Responses!BH61), "", Responses!BH61)</f>
        <v/>
      </c>
      <c r="F61" s="8" t="e">
        <f t="shared" si="0"/>
        <v>#N/A</v>
      </c>
      <c r="G61" s="1" t="e">
        <f t="shared" si="1"/>
        <v>#N/A</v>
      </c>
      <c r="H61" s="1" t="e">
        <f>IF(ISBLANK(C61),0,VLOOKUP(C61,LUTs!$A$6:$B$8,2))</f>
        <v>#N/A</v>
      </c>
      <c r="I61" s="1" t="e">
        <f>IF(ISBLANK(D61),0,VLOOKUP(D61,LUTs!$A$6:$B$8,2))</f>
        <v>#N/A</v>
      </c>
      <c r="J61" s="1" t="e">
        <f>IF(ISBLANK(E61),0,VLOOKUP(E61,LUTs!$A$6:$B$8,2))</f>
        <v>#N/A</v>
      </c>
    </row>
    <row r="62" spans="1:10" ht="12.75">
      <c r="A62" s="6" t="str">
        <f>IF(ISBLANK(Responses!A62), "", Responses!A62)</f>
        <v/>
      </c>
      <c r="B62" s="6" t="str">
        <f>IF(ISBLANK(Responses!B62), "", Responses!B62)</f>
        <v/>
      </c>
      <c r="C62" s="6" t="str">
        <f>IF(ISBLANK(Responses!BF62), "", Responses!BF62)</f>
        <v/>
      </c>
      <c r="D62" s="6" t="str">
        <f>IF(ISBLANK(Responses!BG62), "", Responses!BG62)</f>
        <v/>
      </c>
      <c r="E62" s="6" t="str">
        <f>IF(ISBLANK(Responses!BH62), "", Responses!BH62)</f>
        <v/>
      </c>
      <c r="F62" s="8" t="e">
        <f t="shared" si="0"/>
        <v>#N/A</v>
      </c>
      <c r="G62" s="1" t="e">
        <f t="shared" si="1"/>
        <v>#N/A</v>
      </c>
      <c r="H62" s="1" t="e">
        <f>IF(ISBLANK(C62),0,VLOOKUP(C62,LUTs!$A$6:$B$8,2))</f>
        <v>#N/A</v>
      </c>
      <c r="I62" s="1" t="e">
        <f>IF(ISBLANK(D62),0,VLOOKUP(D62,LUTs!$A$6:$B$8,2))</f>
        <v>#N/A</v>
      </c>
      <c r="J62" s="1" t="e">
        <f>IF(ISBLANK(E62),0,VLOOKUP(E62,LUTs!$A$6:$B$8,2))</f>
        <v>#N/A</v>
      </c>
    </row>
    <row r="63" spans="1:10" ht="12.75">
      <c r="A63" s="6" t="str">
        <f>IF(ISBLANK(Responses!A63), "", Responses!A63)</f>
        <v/>
      </c>
      <c r="B63" s="6" t="str">
        <f>IF(ISBLANK(Responses!B63), "", Responses!B63)</f>
        <v/>
      </c>
      <c r="C63" s="6" t="str">
        <f>IF(ISBLANK(Responses!BF63), "", Responses!BF63)</f>
        <v/>
      </c>
      <c r="D63" s="6" t="str">
        <f>IF(ISBLANK(Responses!BG63), "", Responses!BG63)</f>
        <v/>
      </c>
      <c r="E63" s="6" t="str">
        <f>IF(ISBLANK(Responses!BH63), "", Responses!BH63)</f>
        <v/>
      </c>
      <c r="F63" s="8" t="e">
        <f t="shared" si="0"/>
        <v>#N/A</v>
      </c>
      <c r="G63" s="1" t="e">
        <f t="shared" si="1"/>
        <v>#N/A</v>
      </c>
      <c r="H63" s="1" t="e">
        <f>IF(ISBLANK(C63),0,VLOOKUP(C63,LUTs!$A$6:$B$8,2))</f>
        <v>#N/A</v>
      </c>
      <c r="I63" s="1" t="e">
        <f>IF(ISBLANK(D63),0,VLOOKUP(D63,LUTs!$A$6:$B$8,2))</f>
        <v>#N/A</v>
      </c>
      <c r="J63" s="1" t="e">
        <f>IF(ISBLANK(E63),0,VLOOKUP(E63,LUTs!$A$6:$B$8,2))</f>
        <v>#N/A</v>
      </c>
    </row>
    <row r="64" spans="1:10" ht="12.75">
      <c r="A64" s="6" t="str">
        <f>IF(ISBLANK(Responses!A64), "", Responses!A64)</f>
        <v/>
      </c>
      <c r="B64" s="6" t="str">
        <f>IF(ISBLANK(Responses!B64), "", Responses!B64)</f>
        <v/>
      </c>
      <c r="C64" s="6" t="str">
        <f>IF(ISBLANK(Responses!BF64), "", Responses!BF64)</f>
        <v/>
      </c>
      <c r="D64" s="6" t="str">
        <f>IF(ISBLANK(Responses!BG64), "", Responses!BG64)</f>
        <v/>
      </c>
      <c r="E64" s="6" t="str">
        <f>IF(ISBLANK(Responses!BH64), "", Responses!BH64)</f>
        <v/>
      </c>
      <c r="F64" s="8" t="e">
        <f t="shared" si="0"/>
        <v>#N/A</v>
      </c>
      <c r="G64" s="1" t="e">
        <f t="shared" si="1"/>
        <v>#N/A</v>
      </c>
      <c r="H64" s="1" t="e">
        <f>IF(ISBLANK(C64),0,VLOOKUP(C64,LUTs!$A$6:$B$8,2))</f>
        <v>#N/A</v>
      </c>
      <c r="I64" s="1" t="e">
        <f>IF(ISBLANK(D64),0,VLOOKUP(D64,LUTs!$A$6:$B$8,2))</f>
        <v>#N/A</v>
      </c>
      <c r="J64" s="1" t="e">
        <f>IF(ISBLANK(E64),0,VLOOKUP(E64,LUTs!$A$6:$B$8,2))</f>
        <v>#N/A</v>
      </c>
    </row>
    <row r="65" spans="1:10" ht="12.75">
      <c r="A65" s="6" t="str">
        <f>IF(ISBLANK(Responses!A65), "", Responses!A65)</f>
        <v/>
      </c>
      <c r="B65" s="6" t="str">
        <f>IF(ISBLANK(Responses!B65), "", Responses!B65)</f>
        <v/>
      </c>
      <c r="C65" s="6" t="str">
        <f>IF(ISBLANK(Responses!BF65), "", Responses!BF65)</f>
        <v/>
      </c>
      <c r="D65" s="6" t="str">
        <f>IF(ISBLANK(Responses!BG65), "", Responses!BG65)</f>
        <v/>
      </c>
      <c r="E65" s="6" t="str">
        <f>IF(ISBLANK(Responses!BH65), "", Responses!BH65)</f>
        <v/>
      </c>
      <c r="F65" s="8" t="e">
        <f t="shared" si="0"/>
        <v>#N/A</v>
      </c>
      <c r="G65" s="1" t="e">
        <f t="shared" si="1"/>
        <v>#N/A</v>
      </c>
      <c r="H65" s="1" t="e">
        <f>IF(ISBLANK(C65),0,VLOOKUP(C65,LUTs!$A$6:$B$8,2))</f>
        <v>#N/A</v>
      </c>
      <c r="I65" s="1" t="e">
        <f>IF(ISBLANK(D65),0,VLOOKUP(D65,LUTs!$A$6:$B$8,2))</f>
        <v>#N/A</v>
      </c>
      <c r="J65" s="1" t="e">
        <f>IF(ISBLANK(E65),0,VLOOKUP(E65,LUTs!$A$6:$B$8,2))</f>
        <v>#N/A</v>
      </c>
    </row>
    <row r="66" spans="1:10" ht="12.75">
      <c r="A66" s="6" t="str">
        <f>IF(ISBLANK(Responses!A66), "", Responses!A66)</f>
        <v/>
      </c>
      <c r="B66" s="6" t="str">
        <f>IF(ISBLANK(Responses!B66), "", Responses!B66)</f>
        <v/>
      </c>
      <c r="C66" s="6" t="str">
        <f>IF(ISBLANK(Responses!BF66), "", Responses!BF66)</f>
        <v/>
      </c>
      <c r="D66" s="6" t="str">
        <f>IF(ISBLANK(Responses!BG66), "", Responses!BG66)</f>
        <v/>
      </c>
      <c r="E66" s="6" t="str">
        <f>IF(ISBLANK(Responses!BH66), "", Responses!BH66)</f>
        <v/>
      </c>
      <c r="F66" s="8" t="e">
        <f t="shared" si="0"/>
        <v>#N/A</v>
      </c>
      <c r="G66" s="1" t="e">
        <f t="shared" si="1"/>
        <v>#N/A</v>
      </c>
      <c r="H66" s="1" t="e">
        <f>IF(ISBLANK(C66),0,VLOOKUP(C66,LUTs!$A$6:$B$8,2))</f>
        <v>#N/A</v>
      </c>
      <c r="I66" s="1" t="e">
        <f>IF(ISBLANK(D66),0,VLOOKUP(D66,LUTs!$A$6:$B$8,2))</f>
        <v>#N/A</v>
      </c>
      <c r="J66" s="1" t="e">
        <f>IF(ISBLANK(E66),0,VLOOKUP(E66,LUTs!$A$6:$B$8,2))</f>
        <v>#N/A</v>
      </c>
    </row>
    <row r="67" spans="1:10" ht="12.75">
      <c r="A67" s="6" t="str">
        <f>IF(ISBLANK(Responses!A67), "", Responses!A67)</f>
        <v/>
      </c>
      <c r="B67" s="6" t="str">
        <f>IF(ISBLANK(Responses!B67), "", Responses!B67)</f>
        <v/>
      </c>
      <c r="C67" s="6" t="str">
        <f>IF(ISBLANK(Responses!BF67), "", Responses!BF67)</f>
        <v/>
      </c>
      <c r="D67" s="6" t="str">
        <f>IF(ISBLANK(Responses!BG67), "", Responses!BG67)</f>
        <v/>
      </c>
      <c r="E67" s="6" t="str">
        <f>IF(ISBLANK(Responses!BH67), "", Responses!BH67)</f>
        <v/>
      </c>
      <c r="F67" s="8" t="e">
        <f t="shared" si="0"/>
        <v>#N/A</v>
      </c>
      <c r="G67" s="1" t="e">
        <f t="shared" si="1"/>
        <v>#N/A</v>
      </c>
      <c r="H67" s="1" t="e">
        <f>IF(ISBLANK(C67),0,VLOOKUP(C67,LUTs!$A$6:$B$8,2))</f>
        <v>#N/A</v>
      </c>
      <c r="I67" s="1" t="e">
        <f>IF(ISBLANK(D67),0,VLOOKUP(D67,LUTs!$A$6:$B$8,2))</f>
        <v>#N/A</v>
      </c>
      <c r="J67" s="1" t="e">
        <f>IF(ISBLANK(E67),0,VLOOKUP(E67,LUTs!$A$6:$B$8,2))</f>
        <v>#N/A</v>
      </c>
    </row>
    <row r="68" spans="1:10" ht="12.75">
      <c r="A68" s="6" t="str">
        <f>IF(ISBLANK(Responses!A68), "", Responses!A68)</f>
        <v/>
      </c>
      <c r="B68" s="6" t="str">
        <f>IF(ISBLANK(Responses!B68), "", Responses!B68)</f>
        <v/>
      </c>
      <c r="C68" s="6" t="str">
        <f>IF(ISBLANK(Responses!BF68), "", Responses!BF68)</f>
        <v/>
      </c>
      <c r="D68" s="6" t="str">
        <f>IF(ISBLANK(Responses!BG68), "", Responses!BG68)</f>
        <v/>
      </c>
      <c r="E68" s="6" t="str">
        <f>IF(ISBLANK(Responses!BH68), "", Responses!BH68)</f>
        <v/>
      </c>
      <c r="F68" s="8" t="e">
        <f t="shared" si="0"/>
        <v>#N/A</v>
      </c>
      <c r="G68" s="1" t="e">
        <f t="shared" si="1"/>
        <v>#N/A</v>
      </c>
      <c r="H68" s="1" t="e">
        <f>IF(ISBLANK(C68),0,VLOOKUP(C68,LUTs!$A$6:$B$8,2))</f>
        <v>#N/A</v>
      </c>
      <c r="I68" s="1" t="e">
        <f>IF(ISBLANK(D68),0,VLOOKUP(D68,LUTs!$A$6:$B$8,2))</f>
        <v>#N/A</v>
      </c>
      <c r="J68" s="1" t="e">
        <f>IF(ISBLANK(E68),0,VLOOKUP(E68,LUTs!$A$6:$B$8,2))</f>
        <v>#N/A</v>
      </c>
    </row>
    <row r="69" spans="1:10" ht="12.75">
      <c r="A69" s="6" t="str">
        <f>IF(ISBLANK(Responses!A69), "", Responses!A69)</f>
        <v/>
      </c>
      <c r="B69" s="6" t="str">
        <f>IF(ISBLANK(Responses!B69), "", Responses!B69)</f>
        <v/>
      </c>
      <c r="C69" s="6" t="str">
        <f>IF(ISBLANK(Responses!BF69), "", Responses!BF69)</f>
        <v/>
      </c>
      <c r="D69" s="6" t="str">
        <f>IF(ISBLANK(Responses!BG69), "", Responses!BG69)</f>
        <v/>
      </c>
      <c r="E69" s="6" t="str">
        <f>IF(ISBLANK(Responses!BH69), "", Responses!BH69)</f>
        <v/>
      </c>
      <c r="F69" s="8" t="e">
        <f t="shared" si="0"/>
        <v>#N/A</v>
      </c>
      <c r="G69" s="1" t="e">
        <f t="shared" si="1"/>
        <v>#N/A</v>
      </c>
      <c r="H69" s="1" t="e">
        <f>IF(ISBLANK(C69),0,VLOOKUP(C69,LUTs!$A$6:$B$8,2))</f>
        <v>#N/A</v>
      </c>
      <c r="I69" s="1" t="e">
        <f>IF(ISBLANK(D69),0,VLOOKUP(D69,LUTs!$A$6:$B$8,2))</f>
        <v>#N/A</v>
      </c>
      <c r="J69" s="1" t="e">
        <f>IF(ISBLANK(E69),0,VLOOKUP(E69,LUTs!$A$6:$B$8,2))</f>
        <v>#N/A</v>
      </c>
    </row>
    <row r="70" spans="1:10" ht="12.75">
      <c r="A70" s="6" t="str">
        <f>IF(ISBLANK(Responses!A70), "", Responses!A70)</f>
        <v/>
      </c>
      <c r="B70" s="6" t="str">
        <f>IF(ISBLANK(Responses!B70), "", Responses!B70)</f>
        <v/>
      </c>
      <c r="C70" s="6" t="str">
        <f>IF(ISBLANK(Responses!BF70), "", Responses!BF70)</f>
        <v/>
      </c>
      <c r="D70" s="6" t="str">
        <f>IF(ISBLANK(Responses!BG70), "", Responses!BG70)</f>
        <v/>
      </c>
      <c r="E70" s="6" t="str">
        <f>IF(ISBLANK(Responses!BH70), "", Responses!BH70)</f>
        <v/>
      </c>
      <c r="F70" s="8" t="e">
        <f t="shared" si="0"/>
        <v>#N/A</v>
      </c>
      <c r="G70" s="1" t="e">
        <f t="shared" si="1"/>
        <v>#N/A</v>
      </c>
      <c r="H70" s="1" t="e">
        <f>IF(ISBLANK(C70),0,VLOOKUP(C70,LUTs!$A$6:$B$8,2))</f>
        <v>#N/A</v>
      </c>
      <c r="I70" s="1" t="e">
        <f>IF(ISBLANK(D70),0,VLOOKUP(D70,LUTs!$A$6:$B$8,2))</f>
        <v>#N/A</v>
      </c>
      <c r="J70" s="1" t="e">
        <f>IF(ISBLANK(E70),0,VLOOKUP(E70,LUTs!$A$6:$B$8,2))</f>
        <v>#N/A</v>
      </c>
    </row>
    <row r="71" spans="1:10" ht="12.75">
      <c r="A71" s="6" t="str">
        <f>IF(ISBLANK(Responses!A71), "", Responses!A71)</f>
        <v/>
      </c>
      <c r="B71" s="6" t="str">
        <f>IF(ISBLANK(Responses!B71), "", Responses!B71)</f>
        <v/>
      </c>
      <c r="C71" s="6" t="str">
        <f>IF(ISBLANK(Responses!BF71), "", Responses!BF71)</f>
        <v/>
      </c>
      <c r="D71" s="6" t="str">
        <f>IF(ISBLANK(Responses!BG71), "", Responses!BG71)</f>
        <v/>
      </c>
      <c r="E71" s="6" t="str">
        <f>IF(ISBLANK(Responses!BH71), "", Responses!BH71)</f>
        <v/>
      </c>
      <c r="F71" s="8" t="e">
        <f t="shared" si="0"/>
        <v>#N/A</v>
      </c>
      <c r="G71" s="1" t="e">
        <f t="shared" si="1"/>
        <v>#N/A</v>
      </c>
      <c r="H71" s="1" t="e">
        <f>IF(ISBLANK(C71),0,VLOOKUP(C71,LUTs!$A$6:$B$8,2))</f>
        <v>#N/A</v>
      </c>
      <c r="I71" s="1" t="e">
        <f>IF(ISBLANK(D71),0,VLOOKUP(D71,LUTs!$A$6:$B$8,2))</f>
        <v>#N/A</v>
      </c>
      <c r="J71" s="1" t="e">
        <f>IF(ISBLANK(E71),0,VLOOKUP(E71,LUTs!$A$6:$B$8,2))</f>
        <v>#N/A</v>
      </c>
    </row>
    <row r="72" spans="1:10" ht="12.75">
      <c r="A72" s="6" t="str">
        <f>IF(ISBLANK(Responses!A72), "", Responses!A72)</f>
        <v/>
      </c>
      <c r="B72" s="6" t="str">
        <f>IF(ISBLANK(Responses!B72), "", Responses!B72)</f>
        <v/>
      </c>
      <c r="C72" s="6" t="str">
        <f>IF(ISBLANK(Responses!BF72), "", Responses!BF72)</f>
        <v/>
      </c>
      <c r="D72" s="6" t="str">
        <f>IF(ISBLANK(Responses!BG72), "", Responses!BG72)</f>
        <v/>
      </c>
      <c r="E72" s="6" t="str">
        <f>IF(ISBLANK(Responses!BH72), "", Responses!BH72)</f>
        <v/>
      </c>
      <c r="F72" s="8" t="e">
        <f t="shared" si="0"/>
        <v>#N/A</v>
      </c>
      <c r="G72" s="1" t="e">
        <f t="shared" si="1"/>
        <v>#N/A</v>
      </c>
      <c r="H72" s="1" t="e">
        <f>IF(ISBLANK(C72),0,VLOOKUP(C72,LUTs!$A$6:$B$8,2))</f>
        <v>#N/A</v>
      </c>
      <c r="I72" s="1" t="e">
        <f>IF(ISBLANK(D72),0,VLOOKUP(D72,LUTs!$A$6:$B$8,2))</f>
        <v>#N/A</v>
      </c>
      <c r="J72" s="1" t="e">
        <f>IF(ISBLANK(E72),0,VLOOKUP(E72,LUTs!$A$6:$B$8,2))</f>
        <v>#N/A</v>
      </c>
    </row>
    <row r="73" spans="1:10" ht="12.75">
      <c r="A73" s="6" t="str">
        <f>IF(ISBLANK(Responses!A73), "", Responses!A73)</f>
        <v/>
      </c>
      <c r="B73" s="6" t="str">
        <f>IF(ISBLANK(Responses!B73), "", Responses!B73)</f>
        <v/>
      </c>
      <c r="C73" s="6" t="str">
        <f>IF(ISBLANK(Responses!BF73), "", Responses!BF73)</f>
        <v/>
      </c>
      <c r="D73" s="6" t="str">
        <f>IF(ISBLANK(Responses!BG73), "", Responses!BG73)</f>
        <v/>
      </c>
      <c r="E73" s="6" t="str">
        <f>IF(ISBLANK(Responses!BH73), "", Responses!BH73)</f>
        <v/>
      </c>
      <c r="F73" s="8" t="e">
        <f t="shared" si="0"/>
        <v>#N/A</v>
      </c>
      <c r="G73" s="1" t="e">
        <f t="shared" si="1"/>
        <v>#N/A</v>
      </c>
      <c r="H73" s="1" t="e">
        <f>IF(ISBLANK(C73),0,VLOOKUP(C73,LUTs!$A$6:$B$8,2))</f>
        <v>#N/A</v>
      </c>
      <c r="I73" s="1" t="e">
        <f>IF(ISBLANK(D73),0,VLOOKUP(D73,LUTs!$A$6:$B$8,2))</f>
        <v>#N/A</v>
      </c>
      <c r="J73" s="1" t="e">
        <f>IF(ISBLANK(E73),0,VLOOKUP(E73,LUTs!$A$6:$B$8,2))</f>
        <v>#N/A</v>
      </c>
    </row>
    <row r="74" spans="1:10" ht="12.75">
      <c r="A74" s="6" t="str">
        <f>IF(ISBLANK(Responses!A74), "", Responses!A74)</f>
        <v/>
      </c>
      <c r="B74" s="6" t="str">
        <f>IF(ISBLANK(Responses!B74), "", Responses!B74)</f>
        <v/>
      </c>
      <c r="C74" s="6" t="str">
        <f>IF(ISBLANK(Responses!BF74), "", Responses!BF74)</f>
        <v/>
      </c>
      <c r="D74" s="6" t="str">
        <f>IF(ISBLANK(Responses!BG74), "", Responses!BG74)</f>
        <v/>
      </c>
      <c r="E74" s="6" t="str">
        <f>IF(ISBLANK(Responses!BH74), "", Responses!BH74)</f>
        <v/>
      </c>
      <c r="F74" s="8" t="e">
        <f t="shared" si="0"/>
        <v>#N/A</v>
      </c>
      <c r="G74" s="1" t="e">
        <f t="shared" si="1"/>
        <v>#N/A</v>
      </c>
      <c r="H74" s="1" t="e">
        <f>IF(ISBLANK(C74),0,VLOOKUP(C74,LUTs!$A$6:$B$8,2))</f>
        <v>#N/A</v>
      </c>
      <c r="I74" s="1" t="e">
        <f>IF(ISBLANK(D74),0,VLOOKUP(D74,LUTs!$A$6:$B$8,2))</f>
        <v>#N/A</v>
      </c>
      <c r="J74" s="1" t="e">
        <f>IF(ISBLANK(E74),0,VLOOKUP(E74,LUTs!$A$6:$B$8,2))</f>
        <v>#N/A</v>
      </c>
    </row>
    <row r="75" spans="1:10" ht="12.75">
      <c r="A75" s="6" t="str">
        <f>IF(ISBLANK(Responses!A75), "", Responses!A75)</f>
        <v/>
      </c>
      <c r="B75" s="6" t="str">
        <f>IF(ISBLANK(Responses!B75), "", Responses!B75)</f>
        <v/>
      </c>
      <c r="C75" s="6" t="str">
        <f>IF(ISBLANK(Responses!BF75), "", Responses!BF75)</f>
        <v/>
      </c>
      <c r="D75" s="6" t="str">
        <f>IF(ISBLANK(Responses!BG75), "", Responses!BG75)</f>
        <v/>
      </c>
      <c r="E75" s="6" t="str">
        <f>IF(ISBLANK(Responses!BH75), "", Responses!BH75)</f>
        <v/>
      </c>
      <c r="F75" s="8" t="e">
        <f t="shared" si="0"/>
        <v>#N/A</v>
      </c>
      <c r="G75" s="1" t="e">
        <f t="shared" si="1"/>
        <v>#N/A</v>
      </c>
      <c r="H75" s="1" t="e">
        <f>IF(ISBLANK(C75),0,VLOOKUP(C75,LUTs!$A$6:$B$8,2))</f>
        <v>#N/A</v>
      </c>
      <c r="I75" s="1" t="e">
        <f>IF(ISBLANK(D75),0,VLOOKUP(D75,LUTs!$A$6:$B$8,2))</f>
        <v>#N/A</v>
      </c>
      <c r="J75" s="1" t="e">
        <f>IF(ISBLANK(E75),0,VLOOKUP(E75,LUTs!$A$6:$B$8,2))</f>
        <v>#N/A</v>
      </c>
    </row>
    <row r="76" spans="1:10" ht="12.75">
      <c r="A76" s="6" t="str">
        <f>IF(ISBLANK(Responses!A76), "", Responses!A76)</f>
        <v/>
      </c>
      <c r="B76" s="6" t="str">
        <f>IF(ISBLANK(Responses!B76), "", Responses!B76)</f>
        <v/>
      </c>
      <c r="C76" s="6" t="str">
        <f>IF(ISBLANK(Responses!BF76), "", Responses!BF76)</f>
        <v/>
      </c>
      <c r="D76" s="6" t="str">
        <f>IF(ISBLANK(Responses!BG76), "", Responses!BG76)</f>
        <v/>
      </c>
      <c r="E76" s="6" t="str">
        <f>IF(ISBLANK(Responses!BH76), "", Responses!BH76)</f>
        <v/>
      </c>
      <c r="F76" s="8" t="e">
        <f t="shared" si="0"/>
        <v>#N/A</v>
      </c>
      <c r="G76" s="1" t="e">
        <f t="shared" si="1"/>
        <v>#N/A</v>
      </c>
      <c r="H76" s="1" t="e">
        <f>IF(ISBLANK(C76),0,VLOOKUP(C76,LUTs!$A$6:$B$8,2))</f>
        <v>#N/A</v>
      </c>
      <c r="I76" s="1" t="e">
        <f>IF(ISBLANK(D76),0,VLOOKUP(D76,LUTs!$A$6:$B$8,2))</f>
        <v>#N/A</v>
      </c>
      <c r="J76" s="1" t="e">
        <f>IF(ISBLANK(E76),0,VLOOKUP(E76,LUTs!$A$6:$B$8,2))</f>
        <v>#N/A</v>
      </c>
    </row>
    <row r="77" spans="1:10" ht="12.75">
      <c r="A77" s="6" t="str">
        <f>IF(ISBLANK(Responses!A77), "", Responses!A77)</f>
        <v/>
      </c>
      <c r="B77" s="6" t="str">
        <f>IF(ISBLANK(Responses!B77), "", Responses!B77)</f>
        <v/>
      </c>
      <c r="C77" s="6" t="str">
        <f>IF(ISBLANK(Responses!BF77), "", Responses!BF77)</f>
        <v/>
      </c>
      <c r="D77" s="6" t="str">
        <f>IF(ISBLANK(Responses!BG77), "", Responses!BG77)</f>
        <v/>
      </c>
      <c r="E77" s="6" t="str">
        <f>IF(ISBLANK(Responses!BH77), "", Responses!BH77)</f>
        <v/>
      </c>
      <c r="F77" s="8" t="e">
        <f t="shared" si="0"/>
        <v>#N/A</v>
      </c>
      <c r="G77" s="1" t="e">
        <f t="shared" si="1"/>
        <v>#N/A</v>
      </c>
      <c r="H77" s="1" t="e">
        <f>IF(ISBLANK(C77),0,VLOOKUP(C77,LUTs!$A$6:$B$8,2))</f>
        <v>#N/A</v>
      </c>
      <c r="I77" s="1" t="e">
        <f>IF(ISBLANK(D77),0,VLOOKUP(D77,LUTs!$A$6:$B$8,2))</f>
        <v>#N/A</v>
      </c>
      <c r="J77" s="1" t="e">
        <f>IF(ISBLANK(E77),0,VLOOKUP(E77,LUTs!$A$6:$B$8,2))</f>
        <v>#N/A</v>
      </c>
    </row>
    <row r="78" spans="1:10" ht="12.75">
      <c r="A78" s="6" t="str">
        <f>IF(ISBLANK(Responses!A78), "", Responses!A78)</f>
        <v/>
      </c>
      <c r="B78" s="6" t="str">
        <f>IF(ISBLANK(Responses!B78), "", Responses!B78)</f>
        <v/>
      </c>
      <c r="C78" s="6" t="str">
        <f>IF(ISBLANK(Responses!BF78), "", Responses!BF78)</f>
        <v/>
      </c>
      <c r="D78" s="6" t="str">
        <f>IF(ISBLANK(Responses!BG78), "", Responses!BG78)</f>
        <v/>
      </c>
      <c r="E78" s="6" t="str">
        <f>IF(ISBLANK(Responses!BH78), "", Responses!BH78)</f>
        <v/>
      </c>
      <c r="F78" s="8" t="e">
        <f t="shared" si="0"/>
        <v>#N/A</v>
      </c>
      <c r="G78" s="1" t="e">
        <f t="shared" si="1"/>
        <v>#N/A</v>
      </c>
      <c r="H78" s="1" t="e">
        <f>IF(ISBLANK(C78),0,VLOOKUP(C78,LUTs!$A$6:$B$8,2))</f>
        <v>#N/A</v>
      </c>
      <c r="I78" s="1" t="e">
        <f>IF(ISBLANK(D78),0,VLOOKUP(D78,LUTs!$A$6:$B$8,2))</f>
        <v>#N/A</v>
      </c>
      <c r="J78" s="1" t="e">
        <f>IF(ISBLANK(E78),0,VLOOKUP(E78,LUTs!$A$6:$B$8,2))</f>
        <v>#N/A</v>
      </c>
    </row>
    <row r="79" spans="1:10" ht="12.75">
      <c r="A79" s="6" t="str">
        <f>IF(ISBLANK(Responses!A79), "", Responses!A79)</f>
        <v/>
      </c>
      <c r="B79" s="6" t="str">
        <f>IF(ISBLANK(Responses!B79), "", Responses!B79)</f>
        <v/>
      </c>
      <c r="C79" s="6" t="str">
        <f>IF(ISBLANK(Responses!BF79), "", Responses!BF79)</f>
        <v/>
      </c>
      <c r="D79" s="6" t="str">
        <f>IF(ISBLANK(Responses!BG79), "", Responses!BG79)</f>
        <v/>
      </c>
      <c r="E79" s="6" t="str">
        <f>IF(ISBLANK(Responses!BH79), "", Responses!BH79)</f>
        <v/>
      </c>
      <c r="F79" s="8" t="e">
        <f t="shared" si="0"/>
        <v>#N/A</v>
      </c>
      <c r="G79" s="1" t="e">
        <f t="shared" si="1"/>
        <v>#N/A</v>
      </c>
      <c r="H79" s="1" t="e">
        <f>IF(ISBLANK(C79),0,VLOOKUP(C79,LUTs!$A$6:$B$8,2))</f>
        <v>#N/A</v>
      </c>
      <c r="I79" s="1" t="e">
        <f>IF(ISBLANK(D79),0,VLOOKUP(D79,LUTs!$A$6:$B$8,2))</f>
        <v>#N/A</v>
      </c>
      <c r="J79" s="1" t="e">
        <f>IF(ISBLANK(E79),0,VLOOKUP(E79,LUTs!$A$6:$B$8,2))</f>
        <v>#N/A</v>
      </c>
    </row>
    <row r="80" spans="1:10" ht="12.75">
      <c r="A80" s="6" t="str">
        <f>IF(ISBLANK(Responses!A80), "", Responses!A80)</f>
        <v/>
      </c>
      <c r="B80" s="6" t="str">
        <f>IF(ISBLANK(Responses!B80), "", Responses!B80)</f>
        <v/>
      </c>
      <c r="C80" s="6" t="str">
        <f>IF(ISBLANK(Responses!BF80), "", Responses!BF80)</f>
        <v/>
      </c>
      <c r="D80" s="6" t="str">
        <f>IF(ISBLANK(Responses!BG80), "", Responses!BG80)</f>
        <v/>
      </c>
      <c r="E80" s="6" t="str">
        <f>IF(ISBLANK(Responses!BH80), "", Responses!BH80)</f>
        <v/>
      </c>
      <c r="F80" s="8" t="e">
        <f t="shared" si="0"/>
        <v>#N/A</v>
      </c>
      <c r="G80" s="1" t="e">
        <f t="shared" si="1"/>
        <v>#N/A</v>
      </c>
      <c r="H80" s="1" t="e">
        <f>IF(ISBLANK(C80),0,VLOOKUP(C80,LUTs!$A$6:$B$8,2))</f>
        <v>#N/A</v>
      </c>
      <c r="I80" s="1" t="e">
        <f>IF(ISBLANK(D80),0,VLOOKUP(D80,LUTs!$A$6:$B$8,2))</f>
        <v>#N/A</v>
      </c>
      <c r="J80" s="1" t="e">
        <f>IF(ISBLANK(E80),0,VLOOKUP(E80,LUTs!$A$6:$B$8,2))</f>
        <v>#N/A</v>
      </c>
    </row>
    <row r="81" spans="1:10" ht="12.75">
      <c r="A81" s="6" t="str">
        <f>IF(ISBLANK(Responses!A81), "", Responses!A81)</f>
        <v/>
      </c>
      <c r="B81" s="6" t="str">
        <f>IF(ISBLANK(Responses!B81), "", Responses!B81)</f>
        <v/>
      </c>
      <c r="C81" s="6" t="str">
        <f>IF(ISBLANK(Responses!BF81), "", Responses!BF81)</f>
        <v/>
      </c>
      <c r="D81" s="6" t="str">
        <f>IF(ISBLANK(Responses!BG81), "", Responses!BG81)</f>
        <v/>
      </c>
      <c r="E81" s="6" t="str">
        <f>IF(ISBLANK(Responses!BH81), "", Responses!BH81)</f>
        <v/>
      </c>
      <c r="F81" s="8" t="e">
        <f t="shared" si="0"/>
        <v>#N/A</v>
      </c>
      <c r="G81" s="1" t="e">
        <f t="shared" si="1"/>
        <v>#N/A</v>
      </c>
      <c r="H81" s="1" t="e">
        <f>IF(ISBLANK(C81),0,VLOOKUP(C81,LUTs!$A$6:$B$8,2))</f>
        <v>#N/A</v>
      </c>
      <c r="I81" s="1" t="e">
        <f>IF(ISBLANK(D81),0,VLOOKUP(D81,LUTs!$A$6:$B$8,2))</f>
        <v>#N/A</v>
      </c>
      <c r="J81" s="1" t="e">
        <f>IF(ISBLANK(E81),0,VLOOKUP(E81,LUTs!$A$6:$B$8,2))</f>
        <v>#N/A</v>
      </c>
    </row>
    <row r="82" spans="1:10" ht="12.75">
      <c r="A82" s="6" t="str">
        <f>IF(ISBLANK(Responses!A82), "", Responses!A82)</f>
        <v/>
      </c>
      <c r="B82" s="6" t="str">
        <f>IF(ISBLANK(Responses!B82), "", Responses!B82)</f>
        <v/>
      </c>
      <c r="C82" s="6" t="str">
        <f>IF(ISBLANK(Responses!BF82), "", Responses!BF82)</f>
        <v/>
      </c>
      <c r="D82" s="6" t="str">
        <f>IF(ISBLANK(Responses!BG82), "", Responses!BG82)</f>
        <v/>
      </c>
      <c r="E82" s="6" t="str">
        <f>IF(ISBLANK(Responses!BH82), "", Responses!BH82)</f>
        <v/>
      </c>
      <c r="F82" s="8" t="e">
        <f t="shared" si="0"/>
        <v>#N/A</v>
      </c>
      <c r="G82" s="1" t="e">
        <f t="shared" si="1"/>
        <v>#N/A</v>
      </c>
      <c r="H82" s="1" t="e">
        <f>IF(ISBLANK(C82),0,VLOOKUP(C82,LUTs!$A$6:$B$8,2))</f>
        <v>#N/A</v>
      </c>
      <c r="I82" s="1" t="e">
        <f>IF(ISBLANK(D82),0,VLOOKUP(D82,LUTs!$A$6:$B$8,2))</f>
        <v>#N/A</v>
      </c>
      <c r="J82" s="1" t="e">
        <f>IF(ISBLANK(E82),0,VLOOKUP(E82,LUTs!$A$6:$B$8,2))</f>
        <v>#N/A</v>
      </c>
    </row>
    <row r="83" spans="1:10" ht="12.75">
      <c r="A83" s="6" t="str">
        <f>IF(ISBLANK(Responses!A83), "", Responses!A83)</f>
        <v/>
      </c>
      <c r="B83" s="6" t="str">
        <f>IF(ISBLANK(Responses!B83), "", Responses!B83)</f>
        <v/>
      </c>
      <c r="C83" s="6" t="str">
        <f>IF(ISBLANK(Responses!BF83), "", Responses!BF83)</f>
        <v/>
      </c>
      <c r="D83" s="6" t="str">
        <f>IF(ISBLANK(Responses!BG83), "", Responses!BG83)</f>
        <v/>
      </c>
      <c r="E83" s="6" t="str">
        <f>IF(ISBLANK(Responses!BH83), "", Responses!BH83)</f>
        <v/>
      </c>
      <c r="F83" s="8" t="e">
        <f t="shared" si="0"/>
        <v>#N/A</v>
      </c>
      <c r="G83" s="1" t="e">
        <f t="shared" si="1"/>
        <v>#N/A</v>
      </c>
      <c r="H83" s="1" t="e">
        <f>IF(ISBLANK(C83),0,VLOOKUP(C83,LUTs!$A$6:$B$8,2))</f>
        <v>#N/A</v>
      </c>
      <c r="I83" s="1" t="e">
        <f>IF(ISBLANK(D83),0,VLOOKUP(D83,LUTs!$A$6:$B$8,2))</f>
        <v>#N/A</v>
      </c>
      <c r="J83" s="1" t="e">
        <f>IF(ISBLANK(E83),0,VLOOKUP(E83,LUTs!$A$6:$B$8,2))</f>
        <v>#N/A</v>
      </c>
    </row>
    <row r="84" spans="1:10" ht="12.75">
      <c r="A84" s="6" t="str">
        <f>IF(ISBLANK(Responses!A84), "", Responses!A84)</f>
        <v/>
      </c>
      <c r="B84" s="6" t="str">
        <f>IF(ISBLANK(Responses!B84), "", Responses!B84)</f>
        <v/>
      </c>
      <c r="C84" s="6" t="str">
        <f>IF(ISBLANK(Responses!BF84), "", Responses!BF84)</f>
        <v/>
      </c>
      <c r="D84" s="6" t="str">
        <f>IF(ISBLANK(Responses!BG84), "", Responses!BG84)</f>
        <v/>
      </c>
      <c r="E84" s="6" t="str">
        <f>IF(ISBLANK(Responses!BH84), "", Responses!BH84)</f>
        <v/>
      </c>
      <c r="F84" s="8" t="e">
        <f t="shared" si="0"/>
        <v>#N/A</v>
      </c>
      <c r="G84" s="1" t="e">
        <f t="shared" si="1"/>
        <v>#N/A</v>
      </c>
      <c r="H84" s="1" t="e">
        <f>IF(ISBLANK(C84),0,VLOOKUP(C84,LUTs!$A$6:$B$8,2))</f>
        <v>#N/A</v>
      </c>
      <c r="I84" s="1" t="e">
        <f>IF(ISBLANK(D84),0,VLOOKUP(D84,LUTs!$A$6:$B$8,2))</f>
        <v>#N/A</v>
      </c>
      <c r="J84" s="1" t="e">
        <f>IF(ISBLANK(E84),0,VLOOKUP(E84,LUTs!$A$6:$B$8,2))</f>
        <v>#N/A</v>
      </c>
    </row>
    <row r="85" spans="1:10" ht="12.75">
      <c r="A85" s="6" t="str">
        <f>IF(ISBLANK(Responses!A85), "", Responses!A85)</f>
        <v/>
      </c>
      <c r="B85" s="6" t="str">
        <f>IF(ISBLANK(Responses!B85), "", Responses!B85)</f>
        <v/>
      </c>
      <c r="C85" s="6" t="str">
        <f>IF(ISBLANK(Responses!BF85), "", Responses!BF85)</f>
        <v/>
      </c>
      <c r="D85" s="6" t="str">
        <f>IF(ISBLANK(Responses!BG85), "", Responses!BG85)</f>
        <v/>
      </c>
      <c r="E85" s="6" t="str">
        <f>IF(ISBLANK(Responses!BH85), "", Responses!BH85)</f>
        <v/>
      </c>
      <c r="F85" s="8" t="e">
        <f t="shared" si="0"/>
        <v>#N/A</v>
      </c>
      <c r="G85" s="1" t="e">
        <f t="shared" si="1"/>
        <v>#N/A</v>
      </c>
      <c r="H85" s="1" t="e">
        <f>IF(ISBLANK(C85),0,VLOOKUP(C85,LUTs!$A$6:$B$8,2))</f>
        <v>#N/A</v>
      </c>
      <c r="I85" s="1" t="e">
        <f>IF(ISBLANK(D85),0,VLOOKUP(D85,LUTs!$A$6:$B$8,2))</f>
        <v>#N/A</v>
      </c>
      <c r="J85" s="1" t="e">
        <f>IF(ISBLANK(E85),0,VLOOKUP(E85,LUTs!$A$6:$B$8,2))</f>
        <v>#N/A</v>
      </c>
    </row>
    <row r="86" spans="1:10" ht="12.75">
      <c r="A86" s="6" t="str">
        <f>IF(ISBLANK(Responses!A86), "", Responses!A86)</f>
        <v/>
      </c>
      <c r="B86" s="6" t="str">
        <f>IF(ISBLANK(Responses!B86), "", Responses!B86)</f>
        <v/>
      </c>
      <c r="C86" s="6" t="str">
        <f>IF(ISBLANK(Responses!BF86), "", Responses!BF86)</f>
        <v/>
      </c>
      <c r="D86" s="6" t="str">
        <f>IF(ISBLANK(Responses!BG86), "", Responses!BG86)</f>
        <v/>
      </c>
      <c r="E86" s="6" t="str">
        <f>IF(ISBLANK(Responses!BH86), "", Responses!BH86)</f>
        <v/>
      </c>
      <c r="F86" s="8" t="e">
        <f t="shared" si="0"/>
        <v>#N/A</v>
      </c>
      <c r="G86" s="1" t="e">
        <f t="shared" si="1"/>
        <v>#N/A</v>
      </c>
      <c r="H86" s="1" t="e">
        <f>IF(ISBLANK(C86),0,VLOOKUP(C86,LUTs!$A$6:$B$8,2))</f>
        <v>#N/A</v>
      </c>
      <c r="I86" s="1" t="e">
        <f>IF(ISBLANK(D86),0,VLOOKUP(D86,LUTs!$A$6:$B$8,2))</f>
        <v>#N/A</v>
      </c>
      <c r="J86" s="1" t="e">
        <f>IF(ISBLANK(E86),0,VLOOKUP(E86,LUTs!$A$6:$B$8,2))</f>
        <v>#N/A</v>
      </c>
    </row>
    <row r="87" spans="1:10" ht="12.75">
      <c r="A87" s="6" t="str">
        <f>IF(ISBLANK(Responses!A87), "", Responses!A87)</f>
        <v/>
      </c>
      <c r="B87" s="6" t="str">
        <f>IF(ISBLANK(Responses!B87), "", Responses!B87)</f>
        <v/>
      </c>
      <c r="C87" s="6" t="str">
        <f>IF(ISBLANK(Responses!BF87), "", Responses!BF87)</f>
        <v/>
      </c>
      <c r="D87" s="6" t="str">
        <f>IF(ISBLANK(Responses!BG87), "", Responses!BG87)</f>
        <v/>
      </c>
      <c r="E87" s="6" t="str">
        <f>IF(ISBLANK(Responses!BH87), "", Responses!BH87)</f>
        <v/>
      </c>
      <c r="F87" s="8" t="e">
        <f t="shared" si="0"/>
        <v>#N/A</v>
      </c>
      <c r="G87" s="1" t="e">
        <f t="shared" si="1"/>
        <v>#N/A</v>
      </c>
      <c r="H87" s="1" t="e">
        <f>IF(ISBLANK(C87),0,VLOOKUP(C87,LUTs!$A$6:$B$8,2))</f>
        <v>#N/A</v>
      </c>
      <c r="I87" s="1" t="e">
        <f>IF(ISBLANK(D87),0,VLOOKUP(D87,LUTs!$A$6:$B$8,2))</f>
        <v>#N/A</v>
      </c>
      <c r="J87" s="1" t="e">
        <f>IF(ISBLANK(E87),0,VLOOKUP(E87,LUTs!$A$6:$B$8,2))</f>
        <v>#N/A</v>
      </c>
    </row>
    <row r="88" spans="1:10" ht="12.75">
      <c r="A88" s="6" t="str">
        <f>IF(ISBLANK(Responses!A88), "", Responses!A88)</f>
        <v/>
      </c>
      <c r="B88" s="6" t="str">
        <f>IF(ISBLANK(Responses!B88), "", Responses!B88)</f>
        <v/>
      </c>
      <c r="C88" s="6" t="str">
        <f>IF(ISBLANK(Responses!BF88), "", Responses!BF88)</f>
        <v/>
      </c>
      <c r="D88" s="6" t="str">
        <f>IF(ISBLANK(Responses!BG88), "", Responses!BG88)</f>
        <v/>
      </c>
      <c r="E88" s="6" t="str">
        <f>IF(ISBLANK(Responses!BH88), "", Responses!BH88)</f>
        <v/>
      </c>
      <c r="F88" s="8" t="e">
        <f t="shared" si="0"/>
        <v>#N/A</v>
      </c>
      <c r="G88" s="1" t="e">
        <f t="shared" si="1"/>
        <v>#N/A</v>
      </c>
      <c r="H88" s="1" t="e">
        <f>IF(ISBLANK(C88),0,VLOOKUP(C88,LUTs!$A$6:$B$8,2))</f>
        <v>#N/A</v>
      </c>
      <c r="I88" s="1" t="e">
        <f>IF(ISBLANK(D88),0,VLOOKUP(D88,LUTs!$A$6:$B$8,2))</f>
        <v>#N/A</v>
      </c>
      <c r="J88" s="1" t="e">
        <f>IF(ISBLANK(E88),0,VLOOKUP(E88,LUTs!$A$6:$B$8,2))</f>
        <v>#N/A</v>
      </c>
    </row>
    <row r="89" spans="1:10" ht="12.75">
      <c r="A89" s="6" t="str">
        <f>IF(ISBLANK(Responses!A89), "", Responses!A89)</f>
        <v/>
      </c>
      <c r="B89" s="6" t="str">
        <f>IF(ISBLANK(Responses!B89), "", Responses!B89)</f>
        <v/>
      </c>
      <c r="C89" s="6" t="str">
        <f>IF(ISBLANK(Responses!BF89), "", Responses!BF89)</f>
        <v/>
      </c>
      <c r="D89" s="6" t="str">
        <f>IF(ISBLANK(Responses!BG89), "", Responses!BG89)</f>
        <v/>
      </c>
      <c r="E89" s="6" t="str">
        <f>IF(ISBLANK(Responses!BH89), "", Responses!BH89)</f>
        <v/>
      </c>
      <c r="F89" s="8" t="e">
        <f t="shared" si="0"/>
        <v>#N/A</v>
      </c>
      <c r="G89" s="1" t="e">
        <f t="shared" si="1"/>
        <v>#N/A</v>
      </c>
      <c r="H89" s="1" t="e">
        <f>IF(ISBLANK(C89),0,VLOOKUP(C89,LUTs!$A$6:$B$8,2))</f>
        <v>#N/A</v>
      </c>
      <c r="I89" s="1" t="e">
        <f>IF(ISBLANK(D89),0,VLOOKUP(D89,LUTs!$A$6:$B$8,2))</f>
        <v>#N/A</v>
      </c>
      <c r="J89" s="1" t="e">
        <f>IF(ISBLANK(E89),0,VLOOKUP(E89,LUTs!$A$6:$B$8,2))</f>
        <v>#N/A</v>
      </c>
    </row>
    <row r="90" spans="1:10" ht="12.75">
      <c r="A90" s="6" t="str">
        <f>IF(ISBLANK(Responses!A90), "", Responses!A90)</f>
        <v/>
      </c>
      <c r="B90" s="6" t="str">
        <f>IF(ISBLANK(Responses!B90), "", Responses!B90)</f>
        <v/>
      </c>
      <c r="C90" s="6" t="str">
        <f>IF(ISBLANK(Responses!BF90), "", Responses!BF90)</f>
        <v/>
      </c>
      <c r="D90" s="6" t="str">
        <f>IF(ISBLANK(Responses!BG90), "", Responses!BG90)</f>
        <v/>
      </c>
      <c r="E90" s="6" t="str">
        <f>IF(ISBLANK(Responses!BH90), "", Responses!BH90)</f>
        <v/>
      </c>
      <c r="F90" s="8" t="e">
        <f t="shared" si="0"/>
        <v>#N/A</v>
      </c>
      <c r="G90" s="1" t="e">
        <f t="shared" si="1"/>
        <v>#N/A</v>
      </c>
      <c r="H90" s="1" t="e">
        <f>IF(ISBLANK(C90),0,VLOOKUP(C90,LUTs!$A$6:$B$8,2))</f>
        <v>#N/A</v>
      </c>
      <c r="I90" s="1" t="e">
        <f>IF(ISBLANK(D90),0,VLOOKUP(D90,LUTs!$A$6:$B$8,2))</f>
        <v>#N/A</v>
      </c>
      <c r="J90" s="1" t="e">
        <f>IF(ISBLANK(E90),0,VLOOKUP(E90,LUTs!$A$6:$B$8,2))</f>
        <v>#N/A</v>
      </c>
    </row>
    <row r="91" spans="1:10" ht="12.75">
      <c r="A91" s="6" t="str">
        <f>IF(ISBLANK(Responses!A91), "", Responses!A91)</f>
        <v/>
      </c>
      <c r="B91" s="6" t="str">
        <f>IF(ISBLANK(Responses!B91), "", Responses!B91)</f>
        <v/>
      </c>
      <c r="C91" s="6" t="str">
        <f>IF(ISBLANK(Responses!BF91), "", Responses!BF91)</f>
        <v/>
      </c>
      <c r="D91" s="6" t="str">
        <f>IF(ISBLANK(Responses!BG91), "", Responses!BG91)</f>
        <v/>
      </c>
      <c r="E91" s="6" t="str">
        <f>IF(ISBLANK(Responses!BH91), "", Responses!BH91)</f>
        <v/>
      </c>
      <c r="F91" s="8" t="e">
        <f t="shared" si="0"/>
        <v>#N/A</v>
      </c>
      <c r="G91" s="1" t="e">
        <f t="shared" si="1"/>
        <v>#N/A</v>
      </c>
      <c r="H91" s="1" t="e">
        <f>IF(ISBLANK(C91),0,VLOOKUP(C91,LUTs!$A$6:$B$8,2))</f>
        <v>#N/A</v>
      </c>
      <c r="I91" s="1" t="e">
        <f>IF(ISBLANK(D91),0,VLOOKUP(D91,LUTs!$A$6:$B$8,2))</f>
        <v>#N/A</v>
      </c>
      <c r="J91" s="1" t="e">
        <f>IF(ISBLANK(E91),0,VLOOKUP(E91,LUTs!$A$6:$B$8,2))</f>
        <v>#N/A</v>
      </c>
    </row>
    <row r="92" spans="1:10" ht="12.75">
      <c r="A92" s="6" t="str">
        <f>IF(ISBLANK(Responses!A92), "", Responses!A92)</f>
        <v/>
      </c>
      <c r="B92" s="6" t="str">
        <f>IF(ISBLANK(Responses!B92), "", Responses!B92)</f>
        <v/>
      </c>
      <c r="C92" s="6" t="str">
        <f>IF(ISBLANK(Responses!BF92), "", Responses!BF92)</f>
        <v/>
      </c>
      <c r="D92" s="6" t="str">
        <f>IF(ISBLANK(Responses!BG92), "", Responses!BG92)</f>
        <v/>
      </c>
      <c r="E92" s="6" t="str">
        <f>IF(ISBLANK(Responses!BH92), "", Responses!BH92)</f>
        <v/>
      </c>
      <c r="F92" s="8" t="e">
        <f t="shared" si="0"/>
        <v>#N/A</v>
      </c>
      <c r="G92" s="1" t="e">
        <f t="shared" si="1"/>
        <v>#N/A</v>
      </c>
      <c r="H92" s="1" t="e">
        <f>IF(ISBLANK(C92),0,VLOOKUP(C92,LUTs!$A$6:$B$8,2))</f>
        <v>#N/A</v>
      </c>
      <c r="I92" s="1" t="e">
        <f>IF(ISBLANK(D92),0,VLOOKUP(D92,LUTs!$A$6:$B$8,2))</f>
        <v>#N/A</v>
      </c>
      <c r="J92" s="1" t="e">
        <f>IF(ISBLANK(E92),0,VLOOKUP(E92,LUTs!$A$6:$B$8,2))</f>
        <v>#N/A</v>
      </c>
    </row>
    <row r="93" spans="1:10" ht="12.75">
      <c r="A93" s="6" t="str">
        <f>IF(ISBLANK(Responses!A93), "", Responses!A93)</f>
        <v/>
      </c>
      <c r="B93" s="6" t="str">
        <f>IF(ISBLANK(Responses!B93), "", Responses!B93)</f>
        <v/>
      </c>
      <c r="C93" s="6" t="str">
        <f>IF(ISBLANK(Responses!BF93), "", Responses!BF93)</f>
        <v/>
      </c>
      <c r="D93" s="6" t="str">
        <f>IF(ISBLANK(Responses!BG93), "", Responses!BG93)</f>
        <v/>
      </c>
      <c r="E93" s="6" t="str">
        <f>IF(ISBLANK(Responses!BH93), "", Responses!BH93)</f>
        <v/>
      </c>
      <c r="F93" s="8" t="e">
        <f t="shared" si="0"/>
        <v>#N/A</v>
      </c>
      <c r="G93" s="1" t="e">
        <f t="shared" si="1"/>
        <v>#N/A</v>
      </c>
      <c r="H93" s="1" t="e">
        <f>IF(ISBLANK(C93),0,VLOOKUP(C93,LUTs!$A$6:$B$8,2))</f>
        <v>#N/A</v>
      </c>
      <c r="I93" s="1" t="e">
        <f>IF(ISBLANK(D93),0,VLOOKUP(D93,LUTs!$A$6:$B$8,2))</f>
        <v>#N/A</v>
      </c>
      <c r="J93" s="1" t="e">
        <f>IF(ISBLANK(E93),0,VLOOKUP(E93,LUTs!$A$6:$B$8,2))</f>
        <v>#N/A</v>
      </c>
    </row>
    <row r="94" spans="1:10" ht="12.75">
      <c r="A94" s="6" t="str">
        <f>IF(ISBLANK(Responses!A94), "", Responses!A94)</f>
        <v/>
      </c>
      <c r="B94" s="6" t="str">
        <f>IF(ISBLANK(Responses!B94), "", Responses!B94)</f>
        <v/>
      </c>
      <c r="C94" s="6" t="str">
        <f>IF(ISBLANK(Responses!BF94), "", Responses!BF94)</f>
        <v/>
      </c>
      <c r="D94" s="6" t="str">
        <f>IF(ISBLANK(Responses!BG94), "", Responses!BG94)</f>
        <v/>
      </c>
      <c r="E94" s="6" t="str">
        <f>IF(ISBLANK(Responses!BH94), "", Responses!BH94)</f>
        <v/>
      </c>
      <c r="F94" s="8" t="e">
        <f t="shared" si="0"/>
        <v>#N/A</v>
      </c>
      <c r="G94" s="1" t="e">
        <f t="shared" si="1"/>
        <v>#N/A</v>
      </c>
      <c r="H94" s="1" t="e">
        <f>IF(ISBLANK(C94),0,VLOOKUP(C94,LUTs!$A$6:$B$8,2))</f>
        <v>#N/A</v>
      </c>
      <c r="I94" s="1" t="e">
        <f>IF(ISBLANK(D94),0,VLOOKUP(D94,LUTs!$A$6:$B$8,2))</f>
        <v>#N/A</v>
      </c>
      <c r="J94" s="1" t="e">
        <f>IF(ISBLANK(E94),0,VLOOKUP(E94,LUTs!$A$6:$B$8,2))</f>
        <v>#N/A</v>
      </c>
    </row>
    <row r="95" spans="1:10" ht="12.75">
      <c r="A95" s="6" t="str">
        <f>IF(ISBLANK(Responses!A95), "", Responses!A95)</f>
        <v/>
      </c>
      <c r="B95" s="6" t="str">
        <f>IF(ISBLANK(Responses!B95), "", Responses!B95)</f>
        <v/>
      </c>
      <c r="C95" s="6" t="str">
        <f>IF(ISBLANK(Responses!BF95), "", Responses!BF95)</f>
        <v/>
      </c>
      <c r="D95" s="6" t="str">
        <f>IF(ISBLANK(Responses!BG95), "", Responses!BG95)</f>
        <v/>
      </c>
      <c r="E95" s="6" t="str">
        <f>IF(ISBLANK(Responses!BH95), "", Responses!BH95)</f>
        <v/>
      </c>
      <c r="F95" s="8" t="e">
        <f t="shared" si="0"/>
        <v>#N/A</v>
      </c>
      <c r="G95" s="1" t="e">
        <f t="shared" si="1"/>
        <v>#N/A</v>
      </c>
      <c r="H95" s="1" t="e">
        <f>IF(ISBLANK(C95),0,VLOOKUP(C95,LUTs!$A$6:$B$8,2))</f>
        <v>#N/A</v>
      </c>
      <c r="I95" s="1" t="e">
        <f>IF(ISBLANK(D95),0,VLOOKUP(D95,LUTs!$A$6:$B$8,2))</f>
        <v>#N/A</v>
      </c>
      <c r="J95" s="1" t="e">
        <f>IF(ISBLANK(E95),0,VLOOKUP(E95,LUTs!$A$6:$B$8,2))</f>
        <v>#N/A</v>
      </c>
    </row>
    <row r="96" spans="1:10" ht="12.75">
      <c r="A96" s="6" t="str">
        <f>IF(ISBLANK(Responses!A96), "", Responses!A96)</f>
        <v/>
      </c>
      <c r="B96" s="6" t="str">
        <f>IF(ISBLANK(Responses!B96), "", Responses!B96)</f>
        <v/>
      </c>
      <c r="C96" s="6" t="str">
        <f>IF(ISBLANK(Responses!BF96), "", Responses!BF96)</f>
        <v/>
      </c>
      <c r="D96" s="6" t="str">
        <f>IF(ISBLANK(Responses!BG96), "", Responses!BG96)</f>
        <v/>
      </c>
      <c r="E96" s="6" t="str">
        <f>IF(ISBLANK(Responses!BH96), "", Responses!BH96)</f>
        <v/>
      </c>
      <c r="F96" s="8" t="e">
        <f t="shared" si="0"/>
        <v>#N/A</v>
      </c>
      <c r="G96" s="1" t="e">
        <f t="shared" si="1"/>
        <v>#N/A</v>
      </c>
      <c r="H96" s="1" t="e">
        <f>IF(ISBLANK(C96),0,VLOOKUP(C96,LUTs!$A$6:$B$8,2))</f>
        <v>#N/A</v>
      </c>
      <c r="I96" s="1" t="e">
        <f>IF(ISBLANK(D96),0,VLOOKUP(D96,LUTs!$A$6:$B$8,2))</f>
        <v>#N/A</v>
      </c>
      <c r="J96" s="1" t="e">
        <f>IF(ISBLANK(E96),0,VLOOKUP(E96,LUTs!$A$6:$B$8,2))</f>
        <v>#N/A</v>
      </c>
    </row>
    <row r="97" spans="1:10" ht="12.75">
      <c r="A97" s="6" t="str">
        <f>IF(ISBLANK(Responses!A97), "", Responses!A97)</f>
        <v/>
      </c>
      <c r="B97" s="6" t="str">
        <f>IF(ISBLANK(Responses!B97), "", Responses!B97)</f>
        <v/>
      </c>
      <c r="C97" s="6" t="str">
        <f>IF(ISBLANK(Responses!BF97), "", Responses!BF97)</f>
        <v/>
      </c>
      <c r="D97" s="6" t="str">
        <f>IF(ISBLANK(Responses!BG97), "", Responses!BG97)</f>
        <v/>
      </c>
      <c r="E97" s="6" t="str">
        <f>IF(ISBLANK(Responses!BH97), "", Responses!BH97)</f>
        <v/>
      </c>
      <c r="F97" s="8" t="e">
        <f t="shared" si="0"/>
        <v>#N/A</v>
      </c>
      <c r="G97" s="1" t="e">
        <f t="shared" si="1"/>
        <v>#N/A</v>
      </c>
      <c r="H97" s="1" t="e">
        <f>IF(ISBLANK(C97),0,VLOOKUP(C97,LUTs!$A$6:$B$8,2))</f>
        <v>#N/A</v>
      </c>
      <c r="I97" s="1" t="e">
        <f>IF(ISBLANK(D97),0,VLOOKUP(D97,LUTs!$A$6:$B$8,2))</f>
        <v>#N/A</v>
      </c>
      <c r="J97" s="1" t="e">
        <f>IF(ISBLANK(E97),0,VLOOKUP(E97,LUTs!$A$6:$B$8,2))</f>
        <v>#N/A</v>
      </c>
    </row>
    <row r="98" spans="1:10" ht="12.75">
      <c r="A98" s="6" t="str">
        <f>IF(ISBLANK(Responses!A98), "", Responses!A98)</f>
        <v/>
      </c>
      <c r="B98" s="6" t="str">
        <f>IF(ISBLANK(Responses!B98), "", Responses!B98)</f>
        <v/>
      </c>
      <c r="C98" s="6" t="str">
        <f>IF(ISBLANK(Responses!BF98), "", Responses!BF98)</f>
        <v/>
      </c>
      <c r="D98" s="6" t="str">
        <f>IF(ISBLANK(Responses!BG98), "", Responses!BG98)</f>
        <v/>
      </c>
      <c r="E98" s="6" t="str">
        <f>IF(ISBLANK(Responses!BH98), "", Responses!BH98)</f>
        <v/>
      </c>
      <c r="F98" s="8" t="e">
        <f t="shared" si="0"/>
        <v>#N/A</v>
      </c>
      <c r="G98" s="1" t="e">
        <f t="shared" si="1"/>
        <v>#N/A</v>
      </c>
      <c r="H98" s="1" t="e">
        <f>IF(ISBLANK(C98),0,VLOOKUP(C98,LUTs!$A$6:$B$8,2))</f>
        <v>#N/A</v>
      </c>
      <c r="I98" s="1" t="e">
        <f>IF(ISBLANK(D98),0,VLOOKUP(D98,LUTs!$A$6:$B$8,2))</f>
        <v>#N/A</v>
      </c>
      <c r="J98" s="1" t="e">
        <f>IF(ISBLANK(E98),0,VLOOKUP(E98,LUTs!$A$6:$B$8,2))</f>
        <v>#N/A</v>
      </c>
    </row>
    <row r="99" spans="1:10" ht="12.75">
      <c r="A99" s="6" t="str">
        <f>IF(ISBLANK(Responses!A99), "", Responses!A99)</f>
        <v/>
      </c>
      <c r="B99" s="6" t="str">
        <f>IF(ISBLANK(Responses!B99), "", Responses!B99)</f>
        <v/>
      </c>
      <c r="C99" s="6" t="str">
        <f>IF(ISBLANK(Responses!BF99), "", Responses!BF99)</f>
        <v/>
      </c>
      <c r="D99" s="6" t="str">
        <f>IF(ISBLANK(Responses!BG99), "", Responses!BG99)</f>
        <v/>
      </c>
      <c r="E99" s="6" t="str">
        <f>IF(ISBLANK(Responses!BH99), "", Responses!BH99)</f>
        <v/>
      </c>
      <c r="F99" s="8" t="e">
        <f t="shared" si="0"/>
        <v>#N/A</v>
      </c>
      <c r="G99" s="1" t="e">
        <f t="shared" si="1"/>
        <v>#N/A</v>
      </c>
      <c r="H99" s="1" t="e">
        <f>IF(ISBLANK(C99),0,VLOOKUP(C99,LUTs!$A$6:$B$8,2))</f>
        <v>#N/A</v>
      </c>
      <c r="I99" s="1" t="e">
        <f>IF(ISBLANK(D99),0,VLOOKUP(D99,LUTs!$A$6:$B$8,2))</f>
        <v>#N/A</v>
      </c>
      <c r="J99" s="1" t="e">
        <f>IF(ISBLANK(E99),0,VLOOKUP(E99,LUTs!$A$6:$B$8,2))</f>
        <v>#N/A</v>
      </c>
    </row>
    <row r="100" spans="1:10" ht="12.75">
      <c r="A100" s="6" t="str">
        <f>IF(ISBLANK(Responses!A100), "", Responses!A100)</f>
        <v/>
      </c>
      <c r="B100" s="6" t="str">
        <f>IF(ISBLANK(Responses!B100), "", Responses!B100)</f>
        <v/>
      </c>
      <c r="C100" s="6" t="str">
        <f>IF(ISBLANK(Responses!BF100), "", Responses!BF100)</f>
        <v/>
      </c>
      <c r="D100" s="6" t="str">
        <f>IF(ISBLANK(Responses!BG100), "", Responses!BG100)</f>
        <v/>
      </c>
      <c r="E100" s="6" t="str">
        <f>IF(ISBLANK(Responses!BH100), "", Responses!BH100)</f>
        <v/>
      </c>
      <c r="F100" s="8" t="e">
        <f t="shared" si="0"/>
        <v>#N/A</v>
      </c>
      <c r="G100" s="1" t="e">
        <f t="shared" si="1"/>
        <v>#N/A</v>
      </c>
      <c r="H100" s="1" t="e">
        <f>IF(ISBLANK(C100),0,VLOOKUP(C100,LUTs!$A$6:$B$8,2))</f>
        <v>#N/A</v>
      </c>
      <c r="I100" s="1" t="e">
        <f>IF(ISBLANK(D100),0,VLOOKUP(D100,LUTs!$A$6:$B$8,2))</f>
        <v>#N/A</v>
      </c>
      <c r="J100" s="1" t="e">
        <f>IF(ISBLANK(E100),0,VLOOKUP(E100,LUTs!$A$6:$B$8,2))</f>
        <v>#N/A</v>
      </c>
    </row>
    <row r="101" spans="1:10" ht="12.75">
      <c r="A101" s="6" t="str">
        <f>IF(ISBLANK(Responses!A101), "", Responses!A101)</f>
        <v/>
      </c>
      <c r="B101" s="6" t="str">
        <f>IF(ISBLANK(Responses!B101), "", Responses!B101)</f>
        <v/>
      </c>
      <c r="C101" s="6" t="str">
        <f>IF(ISBLANK(Responses!BF101), "", Responses!BF101)</f>
        <v/>
      </c>
      <c r="D101" s="6" t="str">
        <f>IF(ISBLANK(Responses!BG101), "", Responses!BG101)</f>
        <v/>
      </c>
      <c r="E101" s="6" t="str">
        <f>IF(ISBLANK(Responses!BH101), "", Responses!BH101)</f>
        <v/>
      </c>
      <c r="F101" s="8" t="e">
        <f t="shared" si="0"/>
        <v>#N/A</v>
      </c>
      <c r="G101" s="1" t="e">
        <f t="shared" si="1"/>
        <v>#N/A</v>
      </c>
      <c r="H101" s="1" t="e">
        <f>IF(ISBLANK(C101),0,VLOOKUP(C101,LUTs!$A$6:$B$8,2))</f>
        <v>#N/A</v>
      </c>
      <c r="I101" s="1" t="e">
        <f>IF(ISBLANK(D101),0,VLOOKUP(D101,LUTs!$A$6:$B$8,2))</f>
        <v>#N/A</v>
      </c>
      <c r="J101" s="1" t="e">
        <f>IF(ISBLANK(E101),0,VLOOKUP(E101,LUTs!$A$6:$B$8,2))</f>
        <v>#N/A</v>
      </c>
    </row>
    <row r="102" spans="1:10" ht="12.75">
      <c r="A102" s="6" t="str">
        <f>IF(ISBLANK(Responses!A102), "", Responses!A102)</f>
        <v/>
      </c>
      <c r="B102" s="6" t="str">
        <f>IF(ISBLANK(Responses!B102), "", Responses!B102)</f>
        <v/>
      </c>
      <c r="C102" s="6" t="str">
        <f>IF(ISBLANK(Responses!BF102), "", Responses!BF102)</f>
        <v/>
      </c>
      <c r="D102" s="6" t="str">
        <f>IF(ISBLANK(Responses!BG102), "", Responses!BG102)</f>
        <v/>
      </c>
      <c r="E102" s="6" t="str">
        <f>IF(ISBLANK(Responses!BH102), "", Responses!BH102)</f>
        <v/>
      </c>
      <c r="F102" s="8" t="e">
        <f t="shared" si="0"/>
        <v>#N/A</v>
      </c>
      <c r="G102" s="1" t="e">
        <f t="shared" si="1"/>
        <v>#N/A</v>
      </c>
      <c r="H102" s="1" t="e">
        <f>IF(ISBLANK(C102),0,VLOOKUP(C102,LUTs!$A$6:$B$8,2))</f>
        <v>#N/A</v>
      </c>
      <c r="I102" s="1" t="e">
        <f>IF(ISBLANK(D102),0,VLOOKUP(D102,LUTs!$A$6:$B$8,2))</f>
        <v>#N/A</v>
      </c>
      <c r="J102" s="1" t="e">
        <f>IF(ISBLANK(E102),0,VLOOKUP(E102,LUTs!$A$6:$B$8,2))</f>
        <v>#N/A</v>
      </c>
    </row>
    <row r="103" spans="1:10" ht="12.75">
      <c r="A103" s="6" t="str">
        <f>IF(ISBLANK(Responses!A103), "", Responses!A103)</f>
        <v/>
      </c>
      <c r="B103" s="6" t="str">
        <f>IF(ISBLANK(Responses!B103), "", Responses!B103)</f>
        <v/>
      </c>
      <c r="C103" s="6" t="str">
        <f>IF(ISBLANK(Responses!BF103), "", Responses!BF103)</f>
        <v/>
      </c>
      <c r="D103" s="6" t="str">
        <f>IF(ISBLANK(Responses!BG103), "", Responses!BG103)</f>
        <v/>
      </c>
      <c r="E103" s="6" t="str">
        <f>IF(ISBLANK(Responses!BH103), "", Responses!BH103)</f>
        <v/>
      </c>
      <c r="F103" s="8" t="e">
        <f t="shared" si="0"/>
        <v>#N/A</v>
      </c>
      <c r="G103" s="1" t="e">
        <f t="shared" si="1"/>
        <v>#N/A</v>
      </c>
      <c r="H103" s="1" t="e">
        <f>IF(ISBLANK(C103),0,VLOOKUP(C103,LUTs!$A$6:$B$8,2))</f>
        <v>#N/A</v>
      </c>
      <c r="I103" s="1" t="e">
        <f>IF(ISBLANK(D103),0,VLOOKUP(D103,LUTs!$A$6:$B$8,2))</f>
        <v>#N/A</v>
      </c>
      <c r="J103" s="1" t="e">
        <f>IF(ISBLANK(E103),0,VLOOKUP(E103,LUTs!$A$6:$B$8,2))</f>
        <v>#N/A</v>
      </c>
    </row>
    <row r="104" spans="1:10" ht="12.75">
      <c r="A104" s="6" t="str">
        <f>IF(ISBLANK(Responses!A104), "", Responses!A104)</f>
        <v/>
      </c>
      <c r="B104" s="6" t="str">
        <f>IF(ISBLANK(Responses!B104), "", Responses!B104)</f>
        <v/>
      </c>
      <c r="C104" s="6" t="str">
        <f>IF(ISBLANK(Responses!BF104), "", Responses!BF104)</f>
        <v/>
      </c>
      <c r="D104" s="6" t="str">
        <f>IF(ISBLANK(Responses!BG104), "", Responses!BG104)</f>
        <v/>
      </c>
      <c r="E104" s="6" t="str">
        <f>IF(ISBLANK(Responses!BH104), "", Responses!BH104)</f>
        <v/>
      </c>
      <c r="F104" s="8" t="e">
        <f t="shared" si="0"/>
        <v>#N/A</v>
      </c>
      <c r="G104" s="1" t="e">
        <f t="shared" si="1"/>
        <v>#N/A</v>
      </c>
      <c r="H104" s="1" t="e">
        <f>IF(ISBLANK(C104),0,VLOOKUP(C104,LUTs!$A$6:$B$8,2))</f>
        <v>#N/A</v>
      </c>
      <c r="I104" s="1" t="e">
        <f>IF(ISBLANK(D104),0,VLOOKUP(D104,LUTs!$A$6:$B$8,2))</f>
        <v>#N/A</v>
      </c>
      <c r="J104" s="1" t="e">
        <f>IF(ISBLANK(E104),0,VLOOKUP(E104,LUTs!$A$6:$B$8,2))</f>
        <v>#N/A</v>
      </c>
    </row>
    <row r="105" spans="1:10" ht="12.75">
      <c r="A105" s="6" t="str">
        <f>IF(ISBLANK(Responses!A105), "", Responses!A105)</f>
        <v/>
      </c>
      <c r="B105" s="6" t="str">
        <f>IF(ISBLANK(Responses!B105), "", Responses!B105)</f>
        <v/>
      </c>
      <c r="C105" s="6" t="str">
        <f>IF(ISBLANK(Responses!BF105), "", Responses!BF105)</f>
        <v/>
      </c>
      <c r="D105" s="6" t="str">
        <f>IF(ISBLANK(Responses!BG105), "", Responses!BG105)</f>
        <v/>
      </c>
      <c r="E105" s="6" t="str">
        <f>IF(ISBLANK(Responses!BH105), "", Responses!BH105)</f>
        <v/>
      </c>
      <c r="F105" s="8" t="e">
        <f t="shared" si="0"/>
        <v>#N/A</v>
      </c>
      <c r="G105" s="1" t="e">
        <f t="shared" si="1"/>
        <v>#N/A</v>
      </c>
      <c r="H105" s="1" t="e">
        <f>IF(ISBLANK(C105),0,VLOOKUP(C105,LUTs!$A$6:$B$8,2))</f>
        <v>#N/A</v>
      </c>
      <c r="I105" s="1" t="e">
        <f>IF(ISBLANK(D105),0,VLOOKUP(D105,LUTs!$A$6:$B$8,2))</f>
        <v>#N/A</v>
      </c>
      <c r="J105" s="1" t="e">
        <f>IF(ISBLANK(E105),0,VLOOKUP(E105,LUTs!$A$6:$B$8,2))</f>
        <v>#N/A</v>
      </c>
    </row>
    <row r="106" spans="1:10" ht="12.75">
      <c r="A106" s="6" t="str">
        <f>IF(ISBLANK(Responses!A106), "", Responses!A106)</f>
        <v/>
      </c>
      <c r="B106" s="6" t="str">
        <f>IF(ISBLANK(Responses!B106), "", Responses!B106)</f>
        <v/>
      </c>
      <c r="C106" s="6" t="str">
        <f>IF(ISBLANK(Responses!BF106), "", Responses!BF106)</f>
        <v/>
      </c>
      <c r="D106" s="6" t="str">
        <f>IF(ISBLANK(Responses!BG106), "", Responses!BG106)</f>
        <v/>
      </c>
      <c r="E106" s="6" t="str">
        <f>IF(ISBLANK(Responses!BH106), "", Responses!BH106)</f>
        <v/>
      </c>
      <c r="F106" s="8" t="e">
        <f t="shared" si="0"/>
        <v>#N/A</v>
      </c>
      <c r="G106" s="1" t="e">
        <f t="shared" si="1"/>
        <v>#N/A</v>
      </c>
      <c r="H106" s="1" t="e">
        <f>IF(ISBLANK(C106),0,VLOOKUP(C106,LUTs!$A$6:$B$8,2))</f>
        <v>#N/A</v>
      </c>
      <c r="I106" s="1" t="e">
        <f>IF(ISBLANK(D106),0,VLOOKUP(D106,LUTs!$A$6:$B$8,2))</f>
        <v>#N/A</v>
      </c>
      <c r="J106" s="1" t="e">
        <f>IF(ISBLANK(E106),0,VLOOKUP(E106,LUTs!$A$6:$B$8,2))</f>
        <v>#N/A</v>
      </c>
    </row>
    <row r="107" spans="1:10" ht="12.75">
      <c r="A107" s="6" t="str">
        <f>IF(ISBLANK(Responses!A107), "", Responses!A107)</f>
        <v/>
      </c>
      <c r="B107" s="6" t="str">
        <f>IF(ISBLANK(Responses!B107), "", Responses!B107)</f>
        <v/>
      </c>
      <c r="C107" s="6" t="str">
        <f>IF(ISBLANK(Responses!BF107), "", Responses!BF107)</f>
        <v/>
      </c>
      <c r="D107" s="6" t="str">
        <f>IF(ISBLANK(Responses!BG107), "", Responses!BG107)</f>
        <v/>
      </c>
      <c r="E107" s="6" t="str">
        <f>IF(ISBLANK(Responses!BH107), "", Responses!BH107)</f>
        <v/>
      </c>
      <c r="F107" s="8" t="e">
        <f t="shared" si="0"/>
        <v>#N/A</v>
      </c>
      <c r="G107" s="1" t="e">
        <f t="shared" si="1"/>
        <v>#N/A</v>
      </c>
      <c r="H107" s="1" t="e">
        <f>IF(ISBLANK(C107),0,VLOOKUP(C107,LUTs!$A$6:$B$8,2))</f>
        <v>#N/A</v>
      </c>
      <c r="I107" s="1" t="e">
        <f>IF(ISBLANK(D107),0,VLOOKUP(D107,LUTs!$A$6:$B$8,2))</f>
        <v>#N/A</v>
      </c>
      <c r="J107" s="1" t="e">
        <f>IF(ISBLANK(E107),0,VLOOKUP(E107,LUTs!$A$6:$B$8,2))</f>
        <v>#N/A</v>
      </c>
    </row>
    <row r="108" spans="1:10" ht="12.75">
      <c r="A108" s="6" t="str">
        <f>IF(ISBLANK(Responses!A108), "", Responses!A108)</f>
        <v/>
      </c>
      <c r="B108" s="6" t="str">
        <f>IF(ISBLANK(Responses!B108), "", Responses!B108)</f>
        <v/>
      </c>
      <c r="C108" s="6" t="str">
        <f>IF(ISBLANK(Responses!BF108), "", Responses!BF108)</f>
        <v/>
      </c>
      <c r="D108" s="6" t="str">
        <f>IF(ISBLANK(Responses!BG108), "", Responses!BG108)</f>
        <v/>
      </c>
      <c r="E108" s="6" t="str">
        <f>IF(ISBLANK(Responses!BH108), "", Responses!BH108)</f>
        <v/>
      </c>
      <c r="F108" s="8" t="e">
        <f t="shared" si="0"/>
        <v>#N/A</v>
      </c>
      <c r="G108" s="1" t="e">
        <f t="shared" si="1"/>
        <v>#N/A</v>
      </c>
      <c r="H108" s="1" t="e">
        <f>IF(ISBLANK(C108),0,VLOOKUP(C108,LUTs!$A$6:$B$8,2))</f>
        <v>#N/A</v>
      </c>
      <c r="I108" s="1" t="e">
        <f>IF(ISBLANK(D108),0,VLOOKUP(D108,LUTs!$A$6:$B$8,2))</f>
        <v>#N/A</v>
      </c>
      <c r="J108" s="1" t="e">
        <f>IF(ISBLANK(E108),0,VLOOKUP(E108,LUTs!$A$6:$B$8,2))</f>
        <v>#N/A</v>
      </c>
    </row>
    <row r="109" spans="1:10" ht="12.75">
      <c r="A109" s="6" t="str">
        <f>IF(ISBLANK(Responses!A109), "", Responses!A109)</f>
        <v/>
      </c>
      <c r="B109" s="6" t="str">
        <f>IF(ISBLANK(Responses!B109), "", Responses!B109)</f>
        <v/>
      </c>
      <c r="C109" s="6" t="str">
        <f>IF(ISBLANK(Responses!BF109), "", Responses!BF109)</f>
        <v/>
      </c>
      <c r="D109" s="6" t="str">
        <f>IF(ISBLANK(Responses!BG109), "", Responses!BG109)</f>
        <v/>
      </c>
      <c r="E109" s="6" t="str">
        <f>IF(ISBLANK(Responses!BH109), "", Responses!BH109)</f>
        <v/>
      </c>
      <c r="F109" s="8" t="e">
        <f t="shared" si="0"/>
        <v>#N/A</v>
      </c>
      <c r="G109" s="1" t="e">
        <f t="shared" si="1"/>
        <v>#N/A</v>
      </c>
      <c r="H109" s="1" t="e">
        <f>IF(ISBLANK(C109),0,VLOOKUP(C109,LUTs!$A$6:$B$8,2))</f>
        <v>#N/A</v>
      </c>
      <c r="I109" s="1" t="e">
        <f>IF(ISBLANK(D109),0,VLOOKUP(D109,LUTs!$A$6:$B$8,2))</f>
        <v>#N/A</v>
      </c>
      <c r="J109" s="1" t="e">
        <f>IF(ISBLANK(E109),0,VLOOKUP(E109,LUTs!$A$6:$B$8,2))</f>
        <v>#N/A</v>
      </c>
    </row>
    <row r="110" spans="1:10" ht="12.75">
      <c r="A110" s="6" t="str">
        <f>IF(ISBLANK(Responses!A110), "", Responses!A110)</f>
        <v/>
      </c>
      <c r="B110" s="6" t="str">
        <f>IF(ISBLANK(Responses!B110), "", Responses!B110)</f>
        <v/>
      </c>
      <c r="C110" s="6" t="str">
        <f>IF(ISBLANK(Responses!BF110), "", Responses!BF110)</f>
        <v/>
      </c>
      <c r="D110" s="6" t="str">
        <f>IF(ISBLANK(Responses!BG110), "", Responses!BG110)</f>
        <v/>
      </c>
      <c r="E110" s="6" t="str">
        <f>IF(ISBLANK(Responses!BH110), "", Responses!BH110)</f>
        <v/>
      </c>
    </row>
    <row r="111" spans="1:10" ht="12.75">
      <c r="A111" s="6" t="str">
        <f>IF(ISBLANK(Responses!A111), "", Responses!A111)</f>
        <v/>
      </c>
      <c r="B111" s="6" t="str">
        <f>IF(ISBLANK(Responses!B111), "", Responses!B111)</f>
        <v/>
      </c>
      <c r="C111" s="6" t="str">
        <f>IF(ISBLANK(Responses!BF111), "", Responses!BF111)</f>
        <v/>
      </c>
      <c r="D111" s="6" t="str">
        <f>IF(ISBLANK(Responses!BG111), "", Responses!BG111)</f>
        <v/>
      </c>
      <c r="E111" s="6" t="str">
        <f>IF(ISBLANK(Responses!BH111), "", Responses!BH111)</f>
        <v/>
      </c>
    </row>
    <row r="112" spans="1:10" ht="12.75">
      <c r="A112" s="6" t="str">
        <f>IF(ISBLANK(Responses!A112), "", Responses!A112)</f>
        <v/>
      </c>
      <c r="B112" s="6" t="str">
        <f>IF(ISBLANK(Responses!B112), "", Responses!B112)</f>
        <v/>
      </c>
      <c r="C112" s="6" t="str">
        <f>IF(ISBLANK(Responses!BF112), "", Responses!BF112)</f>
        <v/>
      </c>
      <c r="D112" s="6" t="str">
        <f>IF(ISBLANK(Responses!BG112), "", Responses!BG112)</f>
        <v/>
      </c>
      <c r="E112" s="6" t="str">
        <f>IF(ISBLANK(Responses!BH112), "", Responses!BH112)</f>
        <v/>
      </c>
    </row>
    <row r="113" spans="1:5" ht="12.75">
      <c r="A113" s="6" t="str">
        <f>IF(ISBLANK(Responses!A113), "", Responses!A113)</f>
        <v/>
      </c>
      <c r="B113" s="6" t="str">
        <f>IF(ISBLANK(Responses!B113), "", Responses!B113)</f>
        <v/>
      </c>
      <c r="C113" s="6" t="str">
        <f>IF(ISBLANK(Responses!BF113), "", Responses!BF113)</f>
        <v/>
      </c>
      <c r="D113" s="6" t="str">
        <f>IF(ISBLANK(Responses!BG113), "", Responses!BG113)</f>
        <v/>
      </c>
      <c r="E113" s="6" t="str">
        <f>IF(ISBLANK(Responses!BH113), "", Responses!BH113)</f>
        <v/>
      </c>
    </row>
    <row r="114" spans="1:5" ht="12.75">
      <c r="A114" s="6" t="str">
        <f>IF(ISBLANK(Responses!A114), "", Responses!A114)</f>
        <v/>
      </c>
      <c r="B114" s="6" t="str">
        <f>IF(ISBLANK(Responses!B114), "", Responses!B114)</f>
        <v/>
      </c>
      <c r="C114" s="6" t="str">
        <f>IF(ISBLANK(Responses!BF114), "", Responses!BF114)</f>
        <v/>
      </c>
      <c r="D114" s="6" t="str">
        <f>IF(ISBLANK(Responses!BG114), "", Responses!BG114)</f>
        <v/>
      </c>
      <c r="E114" s="6" t="str">
        <f>IF(ISBLANK(Responses!BH114), "", Responses!BH114)</f>
        <v/>
      </c>
    </row>
    <row r="115" spans="1:5" ht="12.75">
      <c r="A115" s="6" t="str">
        <f>IF(ISBLANK(Responses!A115), "", Responses!A115)</f>
        <v/>
      </c>
      <c r="B115" s="6" t="str">
        <f>IF(ISBLANK(Responses!B115), "", Responses!B115)</f>
        <v/>
      </c>
      <c r="C115" s="6" t="str">
        <f>IF(ISBLANK(Responses!BF115), "", Responses!BF115)</f>
        <v/>
      </c>
      <c r="D115" s="6" t="str">
        <f>IF(ISBLANK(Responses!BG115), "", Responses!BG115)</f>
        <v/>
      </c>
      <c r="E115" s="6" t="str">
        <f>IF(ISBLANK(Responses!BH115), "", Responses!BH115)</f>
        <v/>
      </c>
    </row>
    <row r="116" spans="1:5" ht="12.75">
      <c r="A116" s="6" t="str">
        <f>IF(ISBLANK(Responses!A116), "", Responses!A116)</f>
        <v/>
      </c>
      <c r="B116" s="6" t="str">
        <f>IF(ISBLANK(Responses!B116), "", Responses!B116)</f>
        <v/>
      </c>
      <c r="C116" s="6" t="str">
        <f>IF(ISBLANK(Responses!BF116), "", Responses!BF116)</f>
        <v/>
      </c>
      <c r="D116" s="6" t="str">
        <f>IF(ISBLANK(Responses!BG116), "", Responses!BG116)</f>
        <v/>
      </c>
      <c r="E116" s="6" t="str">
        <f>IF(ISBLANK(Responses!BH116), "", Responses!BH116)</f>
        <v/>
      </c>
    </row>
    <row r="117" spans="1:5" ht="12.75">
      <c r="A117" s="6" t="str">
        <f>IF(ISBLANK(Responses!A117), "", Responses!A117)</f>
        <v/>
      </c>
      <c r="B117" s="6" t="str">
        <f>IF(ISBLANK(Responses!B117), "", Responses!B117)</f>
        <v/>
      </c>
      <c r="C117" s="6" t="str">
        <f>IF(ISBLANK(Responses!BF117), "", Responses!BF117)</f>
        <v/>
      </c>
      <c r="D117" s="6" t="str">
        <f>IF(ISBLANK(Responses!BG117), "", Responses!BG117)</f>
        <v/>
      </c>
      <c r="E117" s="6" t="str">
        <f>IF(ISBLANK(Responses!BH117), "", Responses!BH117)</f>
        <v/>
      </c>
    </row>
    <row r="118" spans="1:5" ht="12.75">
      <c r="A118" s="6" t="str">
        <f>IF(ISBLANK(Responses!A118), "", Responses!A118)</f>
        <v/>
      </c>
      <c r="B118" s="6" t="str">
        <f>IF(ISBLANK(Responses!B118), "", Responses!B118)</f>
        <v/>
      </c>
      <c r="C118" s="6" t="str">
        <f>IF(ISBLANK(Responses!BF118), "", Responses!BF118)</f>
        <v/>
      </c>
      <c r="D118" s="6" t="str">
        <f>IF(ISBLANK(Responses!BG118), "", Responses!BG118)</f>
        <v/>
      </c>
      <c r="E118" s="6" t="str">
        <f>IF(ISBLANK(Responses!BH118), "", Responses!BH118)</f>
        <v/>
      </c>
    </row>
  </sheetData>
  <conditionalFormatting sqref="F2:F109">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outlinePr summaryBelow="0" summaryRight="0"/>
  </sheetPr>
  <dimension ref="A1:D34"/>
  <sheetViews>
    <sheetView workbookViewId="0">
      <selection activeCell="D6" sqref="D6"/>
    </sheetView>
  </sheetViews>
  <sheetFormatPr defaultColWidth="14.46484375" defaultRowHeight="15.75" customHeight="1"/>
  <cols>
    <col min="1" max="1" width="28.46484375" customWidth="1"/>
    <col min="2" max="2" width="40.46484375" customWidth="1"/>
    <col min="3" max="3" width="20.46484375" customWidth="1"/>
    <col min="4" max="4" width="10.46484375" customWidth="1"/>
  </cols>
  <sheetData>
    <row r="1" spans="1:4" ht="15.75" customHeight="1">
      <c r="A1" s="9" t="s">
        <v>181</v>
      </c>
      <c r="B1" s="1">
        <f>'Staff Knowledge'!L2+'Specific Measures'!T2+'Emergency Readiness'!AX2+'Isolation Capacity'!P2+'Stakeholder Coordination'!J2+'Logistics Coordination'!L2+'Risk Communication'!P2+'Public Health'!L2</f>
        <v>234</v>
      </c>
    </row>
    <row r="5" spans="1:4" ht="15.75" customHeight="1">
      <c r="A5" s="9" t="s">
        <v>182</v>
      </c>
    </row>
    <row r="6" spans="1:4" ht="12.75">
      <c r="A6" s="2" t="s">
        <v>183</v>
      </c>
      <c r="B6" s="2">
        <v>1</v>
      </c>
    </row>
    <row r="7" spans="1:4" ht="12.75">
      <c r="A7" s="2" t="s">
        <v>184</v>
      </c>
      <c r="B7" s="2">
        <v>0</v>
      </c>
    </row>
    <row r="8" spans="1:4" ht="12.75">
      <c r="A8" s="2" t="s">
        <v>185</v>
      </c>
      <c r="B8" s="2">
        <v>2</v>
      </c>
    </row>
    <row r="12" spans="1:4" ht="15.75" customHeight="1">
      <c r="A12" s="9" t="s">
        <v>186</v>
      </c>
    </row>
    <row r="13" spans="1:4" ht="15.75" customHeight="1">
      <c r="A13" s="10" t="s">
        <v>187</v>
      </c>
      <c r="B13" s="344" t="s">
        <v>188</v>
      </c>
      <c r="C13" s="345"/>
      <c r="D13" s="346"/>
    </row>
    <row r="14" spans="1:4" ht="15.75" customHeight="1">
      <c r="A14" s="11" t="s">
        <v>189</v>
      </c>
      <c r="B14" s="347" t="s">
        <v>190</v>
      </c>
      <c r="C14" s="345"/>
      <c r="D14" s="346"/>
    </row>
    <row r="15" spans="1:4" ht="15.75" customHeight="1">
      <c r="A15" s="12" t="s">
        <v>191</v>
      </c>
      <c r="B15" s="344" t="s">
        <v>192</v>
      </c>
      <c r="C15" s="345"/>
      <c r="D15" s="346"/>
    </row>
    <row r="16" spans="1:4" ht="15.75" customHeight="1">
      <c r="A16" s="13" t="s">
        <v>193</v>
      </c>
      <c r="B16" s="347" t="s">
        <v>194</v>
      </c>
      <c r="C16" s="345"/>
      <c r="D16" s="346"/>
    </row>
    <row r="17" spans="1:4" ht="15.75" customHeight="1">
      <c r="A17" s="14" t="s">
        <v>195</v>
      </c>
      <c r="B17" s="347" t="s">
        <v>196</v>
      </c>
      <c r="C17" s="345"/>
      <c r="D17" s="346"/>
    </row>
    <row r="21" spans="1:4" ht="15.75" customHeight="1">
      <c r="A21" s="9" t="s">
        <v>197</v>
      </c>
      <c r="B21" s="9" t="s">
        <v>198</v>
      </c>
      <c r="C21" s="9" t="s">
        <v>199</v>
      </c>
    </row>
    <row r="22" spans="1:4" ht="12.75">
      <c r="A22" s="2" t="s">
        <v>200</v>
      </c>
      <c r="B22" s="2" t="s">
        <v>201</v>
      </c>
      <c r="C22" s="15" t="s">
        <v>202</v>
      </c>
    </row>
    <row r="23" spans="1:4" ht="12.75">
      <c r="A23" s="2" t="s">
        <v>203</v>
      </c>
      <c r="B23" s="2" t="s">
        <v>204</v>
      </c>
      <c r="C23" s="15" t="s">
        <v>205</v>
      </c>
    </row>
    <row r="27" spans="1:4" ht="15.75" customHeight="1">
      <c r="A27" s="16" t="s">
        <v>206</v>
      </c>
      <c r="B27" s="16" t="s">
        <v>198</v>
      </c>
      <c r="C27" s="16" t="s">
        <v>199</v>
      </c>
    </row>
    <row r="28" spans="1:4" ht="12.75">
      <c r="A28" s="2" t="s">
        <v>207</v>
      </c>
    </row>
    <row r="29" spans="1:4" ht="12.75">
      <c r="A29" s="2" t="s">
        <v>208</v>
      </c>
    </row>
    <row r="30" spans="1:4" ht="12.75">
      <c r="A30" s="2" t="s">
        <v>209</v>
      </c>
    </row>
    <row r="31" spans="1:4" ht="12.75">
      <c r="A31" s="4" t="s">
        <v>210</v>
      </c>
      <c r="B31" s="4" t="s">
        <v>211</v>
      </c>
      <c r="C31" s="15" t="s">
        <v>212</v>
      </c>
    </row>
    <row r="32" spans="1:4" ht="12.75">
      <c r="A32" s="4" t="s">
        <v>213</v>
      </c>
      <c r="B32" s="2" t="s">
        <v>214</v>
      </c>
      <c r="C32" s="15" t="s">
        <v>215</v>
      </c>
    </row>
    <row r="33" spans="1:3" ht="12.75">
      <c r="A33" s="4" t="s">
        <v>216</v>
      </c>
      <c r="B33" s="2" t="s">
        <v>217</v>
      </c>
      <c r="C33" s="15" t="s">
        <v>218</v>
      </c>
    </row>
    <row r="34" spans="1:3" ht="12.75">
      <c r="A34" s="4" t="s">
        <v>219</v>
      </c>
      <c r="B34" s="2" t="s">
        <v>220</v>
      </c>
      <c r="C34" s="15" t="s">
        <v>221</v>
      </c>
    </row>
  </sheetData>
  <mergeCells count="5">
    <mergeCell ref="B13:D13"/>
    <mergeCell ref="B14:D14"/>
    <mergeCell ref="B15:D15"/>
    <mergeCell ref="B16:D16"/>
    <mergeCell ref="B17:D17"/>
  </mergeCells>
  <hyperlinks>
    <hyperlink ref="C22" r:id="rId1" xr:uid="{00000000-0004-0000-0E00-000000000000}"/>
    <hyperlink ref="C23" r:id="rId2" xr:uid="{00000000-0004-0000-0E00-000001000000}"/>
    <hyperlink ref="C31" r:id="rId3" xr:uid="{00000000-0004-0000-0E00-000002000000}"/>
    <hyperlink ref="C32" r:id="rId4" xr:uid="{00000000-0004-0000-0E00-000003000000}"/>
    <hyperlink ref="C33" r:id="rId5" xr:uid="{00000000-0004-0000-0E00-000004000000}"/>
    <hyperlink ref="C34" r:id="rId6" xr:uid="{00000000-0004-0000-0E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70"/>
  <sheetViews>
    <sheetView showGridLines="0" zoomScale="40" zoomScaleNormal="40" zoomScalePageLayoutView="75" workbookViewId="0">
      <selection activeCell="B25" sqref="B25:E27"/>
    </sheetView>
  </sheetViews>
  <sheetFormatPr defaultColWidth="9.19921875" defaultRowHeight="13.5"/>
  <cols>
    <col min="1" max="1" width="9.19921875" style="23"/>
    <col min="2" max="2" width="65.53125" style="23" customWidth="1"/>
    <col min="3" max="3" width="18.796875" style="23" customWidth="1"/>
    <col min="4" max="4" width="11.53125" style="23" customWidth="1"/>
    <col min="5" max="5" width="68.19921875" style="23" customWidth="1"/>
    <col min="6" max="6" width="23.796875" style="23" customWidth="1"/>
    <col min="7" max="7" width="26.46484375" style="23" customWidth="1"/>
    <col min="8" max="8" width="24.46484375" style="23" customWidth="1"/>
    <col min="9" max="9" width="13.19921875" style="23" customWidth="1"/>
    <col min="10" max="12" width="9.19921875" style="23"/>
    <col min="13" max="13" width="21.46484375" style="23" customWidth="1"/>
    <col min="14" max="14" width="18.46484375" style="23" customWidth="1"/>
    <col min="15" max="15" width="20.19921875" style="23" customWidth="1"/>
    <col min="16" max="16" width="16.796875" style="23" customWidth="1"/>
    <col min="17" max="17" width="22.46484375" style="23" customWidth="1"/>
    <col min="18" max="19" width="9.19921875" style="23"/>
    <col min="20" max="20" width="40.46484375" style="23" customWidth="1"/>
    <col min="21" max="16384" width="9.19921875" style="23"/>
  </cols>
  <sheetData>
    <row r="1" spans="2:9" ht="33.6" customHeight="1"/>
    <row r="2" spans="2:9" s="262" customFormat="1" ht="33.6" customHeight="1"/>
    <row r="3" spans="2:9" s="262" customFormat="1" ht="33.6" customHeight="1" thickBot="1"/>
    <row r="4" spans="2:9" ht="30" customHeight="1" thickBot="1">
      <c r="B4" s="296" t="s">
        <v>338</v>
      </c>
      <c r="C4" s="297"/>
      <c r="D4" s="297"/>
      <c r="E4" s="298"/>
      <c r="F4" s="45"/>
      <c r="G4" s="45"/>
      <c r="H4" s="45"/>
      <c r="I4" s="45"/>
    </row>
    <row r="5" spans="2:9" ht="30" customHeight="1" thickBot="1">
      <c r="B5" s="46"/>
      <c r="C5" s="46"/>
      <c r="D5" s="46"/>
      <c r="E5" s="46"/>
      <c r="F5" s="45"/>
      <c r="G5" s="45"/>
      <c r="H5" s="45"/>
      <c r="I5" s="45"/>
    </row>
    <row r="6" spans="2:9" ht="30" customHeight="1">
      <c r="B6" s="76" t="s">
        <v>0</v>
      </c>
      <c r="C6" s="304"/>
      <c r="D6" s="305"/>
      <c r="E6" s="306"/>
      <c r="F6" s="45"/>
      <c r="G6" s="45"/>
      <c r="H6" s="45"/>
      <c r="I6" s="45"/>
    </row>
    <row r="7" spans="2:9" ht="30" customHeight="1">
      <c r="B7" s="77" t="s">
        <v>339</v>
      </c>
      <c r="C7" s="299"/>
      <c r="D7" s="299"/>
      <c r="E7" s="300"/>
      <c r="F7" s="47"/>
      <c r="G7" s="47"/>
      <c r="H7" s="47"/>
      <c r="I7" s="47"/>
    </row>
    <row r="8" spans="2:9" ht="30" customHeight="1">
      <c r="B8" s="77" t="s">
        <v>1</v>
      </c>
      <c r="C8" s="301"/>
      <c r="D8" s="302"/>
      <c r="E8" s="303"/>
      <c r="F8" s="47"/>
      <c r="G8" s="47"/>
      <c r="H8" s="47"/>
      <c r="I8" s="47"/>
    </row>
    <row r="9" spans="2:9" ht="27" customHeight="1">
      <c r="B9" s="78" t="s">
        <v>2</v>
      </c>
      <c r="C9" s="271"/>
      <c r="D9" s="271"/>
      <c r="E9" s="272"/>
      <c r="F9" s="57"/>
      <c r="G9" s="47"/>
      <c r="H9" s="47"/>
      <c r="I9" s="47"/>
    </row>
    <row r="10" spans="2:9" ht="27" customHeight="1">
      <c r="B10" s="78" t="s">
        <v>306</v>
      </c>
      <c r="C10" s="259"/>
      <c r="D10" s="260"/>
      <c r="E10" s="261"/>
      <c r="F10" s="57"/>
      <c r="G10" s="47"/>
      <c r="H10" s="47"/>
      <c r="I10" s="47"/>
    </row>
    <row r="11" spans="2:9" ht="101.45" customHeight="1">
      <c r="B11" s="78" t="s">
        <v>340</v>
      </c>
      <c r="C11" s="259"/>
      <c r="D11" s="260"/>
      <c r="E11" s="261"/>
      <c r="F11" s="57"/>
      <c r="G11" s="47"/>
      <c r="H11" s="47"/>
      <c r="I11" s="47"/>
    </row>
    <row r="12" spans="2:9" ht="33.6" customHeight="1">
      <c r="B12" s="78" t="s">
        <v>307</v>
      </c>
      <c r="C12" s="259"/>
      <c r="D12" s="260"/>
      <c r="E12" s="261"/>
      <c r="F12" s="57"/>
      <c r="G12" s="47"/>
      <c r="H12" s="47"/>
      <c r="I12" s="47"/>
    </row>
    <row r="13" spans="2:9" ht="61.05" customHeight="1">
      <c r="B13" s="78" t="s">
        <v>3</v>
      </c>
      <c r="C13" s="301"/>
      <c r="D13" s="302"/>
      <c r="E13" s="303"/>
      <c r="F13" s="57"/>
      <c r="G13" s="47"/>
      <c r="H13" s="47"/>
      <c r="I13" s="47"/>
    </row>
    <row r="14" spans="2:9" ht="49.25" customHeight="1">
      <c r="B14" s="78" t="s">
        <v>308</v>
      </c>
      <c r="C14" s="271"/>
      <c r="D14" s="271"/>
      <c r="E14" s="272"/>
      <c r="F14" s="47"/>
      <c r="G14" s="47"/>
      <c r="H14" s="47"/>
      <c r="I14" s="47"/>
    </row>
    <row r="15" spans="2:9" ht="54.5" customHeight="1">
      <c r="B15" s="307" t="s">
        <v>341</v>
      </c>
      <c r="C15" s="308"/>
      <c r="D15" s="308"/>
      <c r="E15" s="309"/>
      <c r="F15" s="47"/>
      <c r="G15" s="47"/>
      <c r="H15" s="47"/>
      <c r="I15" s="47"/>
    </row>
    <row r="16" spans="2:9" ht="56.55" customHeight="1">
      <c r="B16" s="78" t="s">
        <v>4</v>
      </c>
      <c r="C16" s="271"/>
      <c r="D16" s="271"/>
      <c r="E16" s="272"/>
      <c r="F16" s="47"/>
      <c r="G16" s="47"/>
      <c r="H16" s="47"/>
      <c r="I16" s="47"/>
    </row>
    <row r="17" spans="2:10" ht="115.25" customHeight="1">
      <c r="B17" s="78" t="s">
        <v>355</v>
      </c>
      <c r="C17" s="301"/>
      <c r="D17" s="348"/>
      <c r="E17" s="349"/>
      <c r="F17" s="47"/>
      <c r="G17" s="47"/>
      <c r="H17" s="47"/>
      <c r="I17" s="47"/>
    </row>
    <row r="18" spans="2:10" ht="58.5" customHeight="1">
      <c r="B18" s="78" t="s">
        <v>309</v>
      </c>
      <c r="C18" s="269"/>
      <c r="D18" s="269"/>
      <c r="E18" s="270"/>
      <c r="F18" s="47"/>
      <c r="G18" s="47"/>
      <c r="H18" s="47"/>
      <c r="I18" s="47"/>
    </row>
    <row r="19" spans="2:10" ht="30" customHeight="1">
      <c r="B19" s="78" t="s">
        <v>310</v>
      </c>
      <c r="C19" s="269"/>
      <c r="D19" s="269"/>
      <c r="E19" s="270"/>
      <c r="F19" s="47"/>
      <c r="G19" s="47"/>
      <c r="H19" s="47"/>
      <c r="I19" s="47"/>
    </row>
    <row r="20" spans="2:10" ht="57" customHeight="1">
      <c r="B20" s="78" t="s">
        <v>311</v>
      </c>
      <c r="C20" s="271"/>
      <c r="D20" s="271"/>
      <c r="E20" s="272"/>
      <c r="F20" s="47"/>
      <c r="G20" s="47"/>
      <c r="H20" s="47"/>
      <c r="I20" s="47"/>
    </row>
    <row r="21" spans="2:10" ht="75.75" thickBot="1">
      <c r="B21" s="79" t="s">
        <v>342</v>
      </c>
      <c r="C21" s="273"/>
      <c r="D21" s="273"/>
      <c r="E21" s="274"/>
      <c r="F21" s="47"/>
      <c r="G21" s="48"/>
      <c r="H21" s="47"/>
      <c r="I21" s="47"/>
    </row>
    <row r="23" spans="2:10" ht="13.9" thickBot="1"/>
    <row r="24" spans="2:10" ht="56.1" customHeight="1" thickBot="1">
      <c r="B24" s="275" t="s">
        <v>5</v>
      </c>
      <c r="C24" s="276"/>
      <c r="D24" s="276"/>
      <c r="E24" s="277"/>
    </row>
    <row r="25" spans="2:10" ht="73.05" customHeight="1">
      <c r="B25" s="278" t="s">
        <v>343</v>
      </c>
      <c r="C25" s="279"/>
      <c r="D25" s="279"/>
      <c r="E25" s="280"/>
      <c r="F25" s="49"/>
      <c r="G25" s="49"/>
      <c r="H25" s="49"/>
      <c r="I25" s="49"/>
    </row>
    <row r="26" spans="2:10" ht="62.55" customHeight="1">
      <c r="B26" s="278"/>
      <c r="C26" s="279"/>
      <c r="D26" s="279"/>
      <c r="E26" s="280"/>
      <c r="F26" s="49"/>
      <c r="G26" s="49"/>
      <c r="H26" s="49"/>
      <c r="I26" s="49"/>
    </row>
    <row r="27" spans="2:10" ht="145.05000000000001" customHeight="1" thickBot="1">
      <c r="B27" s="281"/>
      <c r="C27" s="282"/>
      <c r="D27" s="282"/>
      <c r="E27" s="283"/>
      <c r="F27" s="49"/>
      <c r="G27" s="50"/>
      <c r="H27" s="49"/>
      <c r="I27" s="49"/>
    </row>
    <row r="28" spans="2:10" ht="29.55" customHeight="1">
      <c r="B28" s="284" t="s">
        <v>6</v>
      </c>
      <c r="C28" s="285"/>
      <c r="D28" s="285"/>
      <c r="E28" s="286"/>
      <c r="F28" s="42"/>
      <c r="G28" s="42"/>
      <c r="H28" s="42"/>
      <c r="I28" s="42"/>
    </row>
    <row r="29" spans="2:10" ht="62.1" customHeight="1" thickBot="1">
      <c r="B29" s="290" t="s">
        <v>344</v>
      </c>
      <c r="C29" s="291"/>
      <c r="D29" s="291"/>
      <c r="E29" s="292"/>
      <c r="F29" s="51"/>
      <c r="G29" s="51"/>
      <c r="H29" s="51"/>
      <c r="I29" s="51"/>
      <c r="J29" s="51"/>
    </row>
    <row r="30" spans="2:10" ht="61.9">
      <c r="B30" s="80" t="s">
        <v>7</v>
      </c>
      <c r="C30" s="81" t="s">
        <v>303</v>
      </c>
      <c r="D30" s="81" t="s">
        <v>8</v>
      </c>
      <c r="E30" s="81" t="s">
        <v>9</v>
      </c>
      <c r="F30" s="52"/>
      <c r="G30" s="52"/>
      <c r="H30" s="52"/>
      <c r="I30" s="53"/>
      <c r="J30" s="53"/>
    </row>
    <row r="31" spans="2:10" ht="103.5" thickBot="1">
      <c r="B31" s="82" t="s">
        <v>315</v>
      </c>
      <c r="C31" s="147">
        <v>0</v>
      </c>
      <c r="D31" s="83">
        <f t="shared" ref="D31:D32" si="0">C31</f>
        <v>0</v>
      </c>
      <c r="E31" s="84" t="s">
        <v>10</v>
      </c>
      <c r="F31" s="52"/>
      <c r="G31" s="52"/>
      <c r="H31" s="52"/>
      <c r="I31" s="53"/>
      <c r="J31" s="53"/>
    </row>
    <row r="32" spans="2:10" ht="71.099999999999994" customHeight="1" thickBot="1">
      <c r="B32" s="82" t="s">
        <v>312</v>
      </c>
      <c r="C32" s="147">
        <v>0</v>
      </c>
      <c r="D32" s="83">
        <f t="shared" si="0"/>
        <v>0</v>
      </c>
      <c r="E32" s="84" t="s">
        <v>319</v>
      </c>
      <c r="F32" s="52"/>
      <c r="G32" s="52"/>
      <c r="H32" s="52"/>
      <c r="I32" s="53"/>
      <c r="J32" s="53"/>
    </row>
    <row r="33" spans="2:10" ht="110.1" customHeight="1" thickBot="1">
      <c r="B33" s="85" t="s">
        <v>316</v>
      </c>
      <c r="C33" s="147">
        <v>0</v>
      </c>
      <c r="D33" s="83">
        <f>C33</f>
        <v>0</v>
      </c>
      <c r="E33" s="84" t="s">
        <v>317</v>
      </c>
      <c r="F33" s="52"/>
      <c r="G33" s="52"/>
      <c r="H33" s="52"/>
      <c r="I33" s="53"/>
      <c r="J33" s="53"/>
    </row>
    <row r="34" spans="2:10" ht="124.15" thickBot="1">
      <c r="B34" s="85" t="s">
        <v>11</v>
      </c>
      <c r="C34" s="147">
        <v>0</v>
      </c>
      <c r="D34" s="83">
        <f>C34</f>
        <v>0</v>
      </c>
      <c r="E34" s="84" t="s">
        <v>318</v>
      </c>
      <c r="F34" s="52"/>
      <c r="G34" s="52"/>
      <c r="H34" s="52"/>
      <c r="I34" s="53"/>
      <c r="J34" s="53"/>
    </row>
    <row r="35" spans="2:10" ht="88.05" customHeight="1" thickBot="1">
      <c r="B35" s="82" t="s">
        <v>12</v>
      </c>
      <c r="C35" s="147">
        <v>0</v>
      </c>
      <c r="D35" s="83">
        <f>C35</f>
        <v>0</v>
      </c>
      <c r="E35" s="84" t="s">
        <v>321</v>
      </c>
      <c r="F35" s="52"/>
      <c r="G35" s="52"/>
      <c r="H35" s="52"/>
      <c r="I35" s="53"/>
      <c r="J35" s="53"/>
    </row>
    <row r="36" spans="2:10" ht="62.25" thickBot="1">
      <c r="B36" s="86" t="s">
        <v>304</v>
      </c>
      <c r="C36" s="147">
        <v>0</v>
      </c>
      <c r="D36" s="83">
        <f>C36</f>
        <v>0</v>
      </c>
      <c r="E36" s="84" t="s">
        <v>320</v>
      </c>
      <c r="F36" s="53"/>
      <c r="G36" s="53"/>
      <c r="H36" s="53"/>
      <c r="I36" s="53"/>
      <c r="J36" s="53"/>
    </row>
    <row r="37" spans="2:10" ht="54.75" customHeight="1" thickBot="1">
      <c r="B37" s="87" t="s">
        <v>13</v>
      </c>
      <c r="C37" s="88"/>
      <c r="D37" s="146">
        <f>SUM(D31:D36)</f>
        <v>0</v>
      </c>
      <c r="E37" s="89" t="s">
        <v>14</v>
      </c>
      <c r="F37" s="53"/>
      <c r="G37" s="53"/>
      <c r="H37" s="53"/>
      <c r="I37" s="53"/>
      <c r="J37" s="53"/>
    </row>
    <row r="38" spans="2:10" ht="15">
      <c r="B38" s="54"/>
      <c r="C38" s="55"/>
      <c r="D38" s="55"/>
      <c r="E38" s="55"/>
    </row>
    <row r="39" spans="2:10" ht="13.9" thickBot="1"/>
    <row r="40" spans="2:10" ht="48" customHeight="1" thickBot="1">
      <c r="B40" s="138" t="s">
        <v>15</v>
      </c>
    </row>
    <row r="41" spans="2:10" ht="48" customHeight="1" thickBot="1">
      <c r="B41" s="139" t="s">
        <v>16</v>
      </c>
    </row>
    <row r="42" spans="2:10" ht="48" customHeight="1" thickBot="1">
      <c r="B42" s="140" t="s">
        <v>17</v>
      </c>
    </row>
    <row r="43" spans="2:10" ht="48" customHeight="1" thickBot="1">
      <c r="B43" s="141" t="s">
        <v>18</v>
      </c>
    </row>
    <row r="44" spans="2:10" ht="48" customHeight="1" thickBot="1">
      <c r="B44" s="141" t="s">
        <v>19</v>
      </c>
    </row>
    <row r="45" spans="2:10" ht="48" customHeight="1" thickBot="1">
      <c r="B45" s="142" t="s">
        <v>20</v>
      </c>
    </row>
    <row r="46" spans="2:10" ht="48" customHeight="1" thickBot="1">
      <c r="B46" s="143" t="s">
        <v>21</v>
      </c>
    </row>
    <row r="47" spans="2:10" ht="48" customHeight="1" thickBot="1">
      <c r="B47" s="144" t="s">
        <v>22</v>
      </c>
    </row>
    <row r="48" spans="2:10" ht="22.05" customHeight="1" thickBot="1"/>
    <row r="49" spans="2:10" ht="48" customHeight="1" thickBot="1">
      <c r="B49" s="275" t="s">
        <v>23</v>
      </c>
      <c r="C49" s="276"/>
      <c r="D49" s="276"/>
      <c r="E49" s="277"/>
    </row>
    <row r="50" spans="2:10" ht="62.1" customHeight="1" thickBot="1">
      <c r="B50" s="293" t="s">
        <v>24</v>
      </c>
      <c r="C50" s="294"/>
      <c r="D50" s="294"/>
      <c r="E50" s="295"/>
      <c r="F50" s="51"/>
      <c r="G50" s="51"/>
      <c r="H50" s="51"/>
      <c r="I50" s="51"/>
      <c r="J50" s="51"/>
    </row>
    <row r="51" spans="2:10" ht="13.9" thickBot="1"/>
    <row r="52" spans="2:10" ht="21" customHeight="1" thickBot="1">
      <c r="B52" s="284" t="s">
        <v>25</v>
      </c>
      <c r="C52" s="285"/>
      <c r="D52" s="285"/>
      <c r="E52" s="286"/>
      <c r="F52" s="42"/>
      <c r="G52" s="42"/>
      <c r="H52" s="42"/>
      <c r="I52" s="42"/>
    </row>
    <row r="53" spans="2:10" ht="62.25" thickBot="1">
      <c r="B53" s="90" t="s">
        <v>7</v>
      </c>
      <c r="C53" s="81" t="s">
        <v>303</v>
      </c>
      <c r="D53" s="81" t="s">
        <v>8</v>
      </c>
      <c r="E53" s="81" t="s">
        <v>313</v>
      </c>
      <c r="F53" s="52"/>
      <c r="G53" s="52"/>
      <c r="H53" s="52"/>
      <c r="I53" s="53"/>
      <c r="J53" s="53"/>
    </row>
    <row r="54" spans="2:10" ht="103.5" thickBot="1">
      <c r="B54" s="245" t="s">
        <v>315</v>
      </c>
      <c r="C54" s="147">
        <v>0</v>
      </c>
      <c r="D54" s="83">
        <f t="shared" ref="D54:D59" si="1">C54</f>
        <v>0</v>
      </c>
      <c r="E54" s="243" t="s">
        <v>10</v>
      </c>
      <c r="F54" s="52"/>
      <c r="G54" s="52"/>
      <c r="H54" s="52"/>
      <c r="I54" s="53"/>
      <c r="J54" s="53"/>
    </row>
    <row r="55" spans="2:10" ht="71.099999999999994" customHeight="1" thickBot="1">
      <c r="B55" s="82" t="s">
        <v>312</v>
      </c>
      <c r="C55" s="147">
        <v>0</v>
      </c>
      <c r="D55" s="83">
        <f t="shared" si="1"/>
        <v>0</v>
      </c>
      <c r="E55" s="243" t="s">
        <v>26</v>
      </c>
      <c r="F55" s="52"/>
      <c r="G55" s="52"/>
      <c r="H55" s="52"/>
      <c r="I55" s="53"/>
      <c r="J55" s="53"/>
    </row>
    <row r="56" spans="2:10" ht="103.5" thickBot="1">
      <c r="B56" s="244" t="s">
        <v>314</v>
      </c>
      <c r="C56" s="147">
        <v>0</v>
      </c>
      <c r="D56" s="83">
        <f t="shared" si="1"/>
        <v>0</v>
      </c>
      <c r="E56" s="243" t="s">
        <v>27</v>
      </c>
      <c r="F56" s="52"/>
      <c r="G56" s="52"/>
      <c r="H56" s="52"/>
      <c r="I56" s="53"/>
      <c r="J56" s="53"/>
    </row>
    <row r="57" spans="2:10" ht="124.15" thickBot="1">
      <c r="B57" s="244" t="s">
        <v>11</v>
      </c>
      <c r="C57" s="147">
        <v>0</v>
      </c>
      <c r="D57" s="83">
        <f t="shared" si="1"/>
        <v>0</v>
      </c>
      <c r="E57" s="243" t="s">
        <v>28</v>
      </c>
      <c r="F57" s="52"/>
      <c r="G57" s="52"/>
      <c r="H57" s="52"/>
      <c r="I57" s="53"/>
      <c r="J57" s="53"/>
    </row>
    <row r="58" spans="2:10" ht="103.5" thickBot="1">
      <c r="B58" s="245" t="s">
        <v>12</v>
      </c>
      <c r="C58" s="147">
        <v>0</v>
      </c>
      <c r="D58" s="83">
        <f t="shared" si="1"/>
        <v>0</v>
      </c>
      <c r="E58" s="84" t="s">
        <v>29</v>
      </c>
      <c r="F58" s="58"/>
      <c r="G58" s="52"/>
      <c r="H58" s="52"/>
      <c r="I58" s="53"/>
      <c r="J58" s="53"/>
    </row>
    <row r="59" spans="2:10" ht="62.25" thickBot="1">
      <c r="B59" s="86" t="s">
        <v>304</v>
      </c>
      <c r="C59" s="147">
        <v>0</v>
      </c>
      <c r="D59" s="83">
        <f t="shared" si="1"/>
        <v>0</v>
      </c>
      <c r="E59" s="84" t="s">
        <v>30</v>
      </c>
      <c r="F59" s="53"/>
      <c r="G59" s="53"/>
      <c r="H59" s="53"/>
      <c r="I59" s="53"/>
      <c r="J59" s="53"/>
    </row>
    <row r="60" spans="2:10" ht="54.75" customHeight="1" thickBot="1">
      <c r="B60" s="87" t="s">
        <v>31</v>
      </c>
      <c r="C60" s="88"/>
      <c r="D60" s="145">
        <f>SUM(D54:D59)</f>
        <v>0</v>
      </c>
      <c r="E60" s="89" t="s">
        <v>14</v>
      </c>
      <c r="F60" s="53"/>
      <c r="G60" s="53"/>
      <c r="H60" s="53"/>
      <c r="I60" s="53"/>
      <c r="J60" s="53"/>
    </row>
    <row r="62" spans="2:10" ht="13.9" thickBot="1"/>
    <row r="63" spans="2:10" ht="48" customHeight="1" thickBot="1">
      <c r="B63" s="287" t="s">
        <v>32</v>
      </c>
      <c r="C63" s="288"/>
      <c r="D63" s="288"/>
      <c r="E63" s="289"/>
    </row>
    <row r="64" spans="2:10" ht="48" customHeight="1" thickBot="1">
      <c r="B64" s="140" t="s">
        <v>16</v>
      </c>
      <c r="C64" s="263" t="s">
        <v>33</v>
      </c>
      <c r="D64" s="264"/>
      <c r="E64" s="265"/>
    </row>
    <row r="65" spans="2:5" ht="48" customHeight="1" thickBot="1">
      <c r="B65" s="140" t="s">
        <v>17</v>
      </c>
      <c r="C65" s="266" t="s">
        <v>34</v>
      </c>
      <c r="D65" s="267"/>
      <c r="E65" s="268"/>
    </row>
    <row r="66" spans="2:5" ht="48" customHeight="1" thickBot="1">
      <c r="B66" s="141" t="s">
        <v>18</v>
      </c>
      <c r="C66" s="263" t="s">
        <v>35</v>
      </c>
      <c r="D66" s="264"/>
      <c r="E66" s="265"/>
    </row>
    <row r="67" spans="2:5" ht="76.5" customHeight="1" thickBot="1">
      <c r="B67" s="141" t="s">
        <v>19</v>
      </c>
      <c r="C67" s="263" t="s">
        <v>36</v>
      </c>
      <c r="D67" s="264"/>
      <c r="E67" s="265"/>
    </row>
    <row r="68" spans="2:5" ht="110" customHeight="1" thickBot="1">
      <c r="B68" s="142" t="s">
        <v>20</v>
      </c>
      <c r="C68" s="263" t="s">
        <v>354</v>
      </c>
      <c r="D68" s="264"/>
      <c r="E68" s="265"/>
    </row>
    <row r="69" spans="2:5" ht="105.5" customHeight="1" thickBot="1">
      <c r="B69" s="143" t="s">
        <v>21</v>
      </c>
      <c r="C69" s="263" t="s">
        <v>37</v>
      </c>
      <c r="D69" s="264"/>
      <c r="E69" s="265"/>
    </row>
    <row r="70" spans="2:5" ht="63" customHeight="1" thickBot="1">
      <c r="B70" s="144" t="s">
        <v>22</v>
      </c>
      <c r="C70" s="263" t="s">
        <v>38</v>
      </c>
      <c r="D70" s="264"/>
      <c r="E70" s="265"/>
    </row>
  </sheetData>
  <mergeCells count="29">
    <mergeCell ref="C18:E18"/>
    <mergeCell ref="B4:E4"/>
    <mergeCell ref="C7:E7"/>
    <mergeCell ref="C9:E9"/>
    <mergeCell ref="C14:E14"/>
    <mergeCell ref="C16:E16"/>
    <mergeCell ref="C13:E13"/>
    <mergeCell ref="C6:E6"/>
    <mergeCell ref="C8:E8"/>
    <mergeCell ref="B15:E15"/>
    <mergeCell ref="C17:E17"/>
    <mergeCell ref="C64:E64"/>
    <mergeCell ref="C65:E65"/>
    <mergeCell ref="C19:E19"/>
    <mergeCell ref="C20:E20"/>
    <mergeCell ref="C21:E21"/>
    <mergeCell ref="B24:E24"/>
    <mergeCell ref="B25:E27"/>
    <mergeCell ref="B28:E28"/>
    <mergeCell ref="B63:E63"/>
    <mergeCell ref="B29:E29"/>
    <mergeCell ref="B49:E49"/>
    <mergeCell ref="B50:E50"/>
    <mergeCell ref="B52:E52"/>
    <mergeCell ref="C66:E66"/>
    <mergeCell ref="C67:E67"/>
    <mergeCell ref="C68:E68"/>
    <mergeCell ref="C69:E69"/>
    <mergeCell ref="C70:E70"/>
  </mergeCells>
  <conditionalFormatting sqref="D37">
    <cfRule type="cellIs" dxfId="17" priority="5" operator="lessThanOrEqual">
      <formula>1</formula>
    </cfRule>
    <cfRule type="cellIs" dxfId="16" priority="6" operator="equal">
      <formula>4</formula>
    </cfRule>
    <cfRule type="cellIs" dxfId="15" priority="7" operator="between">
      <formula>5</formula>
      <formula>6</formula>
    </cfRule>
    <cfRule type="cellIs" dxfId="14" priority="8" operator="between">
      <formula>2</formula>
      <formula>3</formula>
    </cfRule>
  </conditionalFormatting>
  <conditionalFormatting sqref="D60">
    <cfRule type="cellIs" dxfId="13" priority="1" operator="lessThanOrEqual">
      <formula>1</formula>
    </cfRule>
    <cfRule type="cellIs" dxfId="12" priority="2" operator="equal">
      <formula>4</formula>
    </cfRule>
    <cfRule type="cellIs" dxfId="11" priority="3" operator="between">
      <formula>5</formula>
      <formula>6</formula>
    </cfRule>
    <cfRule type="cellIs" dxfId="10" priority="4" operator="between">
      <formula>2</formula>
      <formula>3</formula>
    </cfRule>
  </conditionalFormatting>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82"/>
  <sheetViews>
    <sheetView showGridLines="0" showWhiteSpace="0" zoomScale="40" zoomScaleNormal="40" zoomScalePageLayoutView="75" workbookViewId="0">
      <selection activeCell="A2" sqref="A2"/>
    </sheetView>
  </sheetViews>
  <sheetFormatPr defaultColWidth="9.19921875" defaultRowHeight="15"/>
  <cols>
    <col min="1" max="1" width="9.19921875" style="23"/>
    <col min="2" max="2" width="20.796875" style="24" customWidth="1"/>
    <col min="3" max="3" width="80" style="23" customWidth="1"/>
    <col min="4" max="4" width="26.1328125" style="25" customWidth="1"/>
    <col min="5" max="5" width="25.53125" style="25" customWidth="1"/>
    <col min="6" max="6" width="24.19921875" style="60" hidden="1" customWidth="1"/>
    <col min="7" max="7" width="20.46484375" style="60" hidden="1" customWidth="1"/>
    <col min="8" max="8" width="12.19921875" style="60" hidden="1" customWidth="1"/>
    <col min="9" max="9" width="13.19921875" style="25" hidden="1" customWidth="1"/>
    <col min="10" max="10" width="92.46484375" style="42" customWidth="1"/>
    <col min="11" max="11" width="30.53125" style="42" customWidth="1"/>
    <col min="12" max="12" width="28.53125" style="27" customWidth="1"/>
    <col min="13" max="13" width="85.53125" style="27" customWidth="1"/>
    <col min="14" max="15" width="23" style="23" customWidth="1"/>
    <col min="16" max="16384" width="9.19921875" style="23"/>
  </cols>
  <sheetData>
    <row r="1" spans="2:13" ht="115.25" customHeight="1" thickBot="1"/>
    <row r="2" spans="2:13" ht="48" customHeight="1" thickBot="1">
      <c r="B2" s="310" t="s">
        <v>345</v>
      </c>
      <c r="C2" s="311"/>
      <c r="D2" s="311"/>
      <c r="E2" s="311"/>
      <c r="F2" s="311"/>
      <c r="G2" s="311"/>
      <c r="H2" s="311"/>
      <c r="I2" s="311"/>
      <c r="J2" s="311"/>
      <c r="K2" s="311"/>
      <c r="L2" s="311"/>
      <c r="M2" s="312"/>
    </row>
    <row r="3" spans="2:13" ht="43.05" customHeight="1" thickBot="1">
      <c r="B3" s="313" t="s">
        <v>39</v>
      </c>
      <c r="C3" s="314"/>
      <c r="D3" s="314"/>
      <c r="E3" s="314"/>
      <c r="F3" s="314"/>
      <c r="G3" s="314"/>
      <c r="H3" s="314"/>
      <c r="I3" s="314"/>
      <c r="J3" s="314"/>
      <c r="K3" s="314"/>
      <c r="L3" s="314"/>
      <c r="M3" s="315"/>
    </row>
    <row r="4" spans="2:13" ht="82.5" customHeight="1">
      <c r="B4" s="316" t="s">
        <v>346</v>
      </c>
      <c r="C4" s="317"/>
      <c r="D4" s="317"/>
      <c r="E4" s="317"/>
      <c r="F4" s="317"/>
      <c r="G4" s="317"/>
      <c r="H4" s="317"/>
      <c r="I4" s="317"/>
      <c r="J4" s="317"/>
      <c r="K4" s="317"/>
      <c r="L4" s="317"/>
      <c r="M4" s="318"/>
    </row>
    <row r="5" spans="2:13" ht="97.05" customHeight="1" thickBot="1">
      <c r="B5" s="319" t="s">
        <v>347</v>
      </c>
      <c r="C5" s="320"/>
      <c r="D5" s="320"/>
      <c r="E5" s="320"/>
      <c r="F5" s="320"/>
      <c r="G5" s="320"/>
      <c r="H5" s="320"/>
      <c r="I5" s="320"/>
      <c r="J5" s="320"/>
      <c r="K5" s="320"/>
      <c r="L5" s="320"/>
      <c r="M5" s="321"/>
    </row>
    <row r="6" spans="2:13" ht="97.05" customHeight="1">
      <c r="B6" s="91" t="s">
        <v>40</v>
      </c>
      <c r="C6" s="322">
        <f>'Évaluation des risques'!D60</f>
        <v>0</v>
      </c>
      <c r="D6" s="38"/>
      <c r="E6" s="38"/>
      <c r="F6" s="62"/>
      <c r="G6" s="62"/>
      <c r="H6" s="62"/>
      <c r="I6" s="38"/>
      <c r="J6" s="41"/>
      <c r="K6" s="41"/>
      <c r="L6" s="38"/>
      <c r="M6" s="38"/>
    </row>
    <row r="7" spans="2:13" ht="17.100000000000001" customHeight="1" thickBot="1">
      <c r="B7" s="39"/>
      <c r="C7" s="323"/>
    </row>
    <row r="8" spans="2:13" ht="17.100000000000001" customHeight="1" thickBot="1">
      <c r="C8"/>
    </row>
    <row r="9" spans="2:13" s="40" customFormat="1" ht="109.5" customHeight="1" thickBot="1">
      <c r="B9" s="250" t="s">
        <v>41</v>
      </c>
      <c r="C9" s="251" t="s">
        <v>42</v>
      </c>
      <c r="D9" s="252" t="s">
        <v>43</v>
      </c>
      <c r="E9" s="253" t="s">
        <v>44</v>
      </c>
      <c r="F9" s="254" t="s">
        <v>161</v>
      </c>
      <c r="G9" s="254" t="s">
        <v>162</v>
      </c>
      <c r="H9" s="255" t="s">
        <v>163</v>
      </c>
      <c r="I9" s="256" t="s">
        <v>164</v>
      </c>
      <c r="J9" s="257" t="s">
        <v>45</v>
      </c>
      <c r="K9" s="251" t="s">
        <v>46</v>
      </c>
      <c r="L9" s="251" t="s">
        <v>47</v>
      </c>
      <c r="M9" s="251" t="s">
        <v>48</v>
      </c>
    </row>
    <row r="10" spans="2:13" ht="89.55" customHeight="1" thickBot="1">
      <c r="B10" s="330" t="s">
        <v>49</v>
      </c>
      <c r="C10" s="175" t="s">
        <v>50</v>
      </c>
      <c r="D10" s="172">
        <v>2</v>
      </c>
      <c r="E10" s="174" t="s">
        <v>51</v>
      </c>
      <c r="F10" s="108">
        <v>3</v>
      </c>
      <c r="G10" s="99"/>
      <c r="H10" s="100"/>
      <c r="I10" s="100">
        <f>D10*F10</f>
        <v>6</v>
      </c>
      <c r="J10" s="170"/>
      <c r="K10" s="247" t="s">
        <v>52</v>
      </c>
      <c r="L10" s="159"/>
      <c r="M10" s="157"/>
    </row>
    <row r="11" spans="2:13" ht="65.55" customHeight="1" thickBot="1">
      <c r="B11" s="331"/>
      <c r="C11" s="176" t="s">
        <v>53</v>
      </c>
      <c r="D11" s="153">
        <v>2</v>
      </c>
      <c r="E11" s="173" t="s">
        <v>51</v>
      </c>
      <c r="F11" s="171">
        <v>3</v>
      </c>
      <c r="G11" s="105"/>
      <c r="H11" s="106"/>
      <c r="I11" s="104">
        <f t="shared" ref="I11:I12" si="0">D11*F11</f>
        <v>6</v>
      </c>
      <c r="J11" s="162" t="s">
        <v>54</v>
      </c>
      <c r="K11" s="246"/>
      <c r="L11" s="160"/>
      <c r="M11" s="156"/>
    </row>
    <row r="12" spans="2:13" ht="113.55" customHeight="1" thickBot="1">
      <c r="B12" s="331"/>
      <c r="C12" s="177" t="s">
        <v>55</v>
      </c>
      <c r="D12" s="152">
        <v>2</v>
      </c>
      <c r="E12" s="164" t="s">
        <v>51</v>
      </c>
      <c r="F12" s="167">
        <v>3</v>
      </c>
      <c r="G12" s="168"/>
      <c r="H12" s="169"/>
      <c r="I12" s="169">
        <f t="shared" si="0"/>
        <v>6</v>
      </c>
      <c r="J12" s="204" t="s">
        <v>322</v>
      </c>
      <c r="K12" s="158"/>
      <c r="L12" s="159"/>
      <c r="M12" s="157"/>
    </row>
    <row r="13" spans="2:13" ht="81.400000000000006" thickBot="1">
      <c r="B13" s="332"/>
      <c r="C13" s="154" t="s">
        <v>56</v>
      </c>
      <c r="D13" s="153">
        <v>2</v>
      </c>
      <c r="E13" s="196" t="s">
        <v>57</v>
      </c>
      <c r="F13" s="165"/>
      <c r="G13" s="166">
        <v>2</v>
      </c>
      <c r="H13" s="118"/>
      <c r="I13" s="118">
        <f>D13*G13</f>
        <v>4</v>
      </c>
      <c r="J13" s="170"/>
      <c r="K13" s="249" t="s">
        <v>58</v>
      </c>
      <c r="L13" s="161"/>
      <c r="M13" s="156"/>
    </row>
    <row r="14" spans="2:13" ht="15.4" thickBot="1">
      <c r="B14" s="92"/>
      <c r="C14" s="93"/>
      <c r="D14" s="233"/>
      <c r="E14" s="94"/>
      <c r="F14" s="95"/>
      <c r="G14" s="95"/>
      <c r="H14" s="95"/>
      <c r="I14" s="95"/>
      <c r="J14" s="96"/>
      <c r="K14" s="96"/>
      <c r="L14" s="97"/>
      <c r="M14" s="97"/>
    </row>
    <row r="15" spans="2:13" ht="76.05" customHeight="1" thickBot="1">
      <c r="B15" s="327" t="s">
        <v>59</v>
      </c>
      <c r="C15" s="154" t="s">
        <v>60</v>
      </c>
      <c r="D15" s="152">
        <v>2</v>
      </c>
      <c r="E15" s="174" t="s">
        <v>51</v>
      </c>
      <c r="F15" s="108">
        <v>3</v>
      </c>
      <c r="G15" s="108"/>
      <c r="H15" s="109"/>
      <c r="I15" s="109">
        <f>D15*F15</f>
        <v>6</v>
      </c>
      <c r="J15" s="241" t="s">
        <v>61</v>
      </c>
      <c r="K15" s="186"/>
      <c r="L15" s="185"/>
      <c r="M15" s="189"/>
    </row>
    <row r="16" spans="2:13" ht="69.5" customHeight="1" thickBot="1">
      <c r="B16" s="328"/>
      <c r="C16" s="155" t="s">
        <v>62</v>
      </c>
      <c r="D16" s="153">
        <v>2</v>
      </c>
      <c r="E16" s="181" t="s">
        <v>51</v>
      </c>
      <c r="F16" s="110">
        <v>3</v>
      </c>
      <c r="G16" s="110"/>
      <c r="H16" s="101"/>
      <c r="I16" s="103">
        <f t="shared" ref="I16:I17" si="1">D16*F16</f>
        <v>6</v>
      </c>
      <c r="J16" s="204" t="s">
        <v>63</v>
      </c>
      <c r="K16" s="186"/>
      <c r="L16" s="185"/>
      <c r="M16" s="190"/>
    </row>
    <row r="17" spans="2:13" ht="61.05" customHeight="1" thickBot="1">
      <c r="B17" s="329"/>
      <c r="C17" s="180" t="s">
        <v>323</v>
      </c>
      <c r="D17" s="153">
        <v>0</v>
      </c>
      <c r="E17" s="164" t="s">
        <v>51</v>
      </c>
      <c r="F17" s="111">
        <v>3</v>
      </c>
      <c r="G17" s="112"/>
      <c r="H17" s="107"/>
      <c r="I17" s="118">
        <f t="shared" si="1"/>
        <v>0</v>
      </c>
      <c r="J17" s="188"/>
      <c r="K17" s="249" t="s">
        <v>64</v>
      </c>
      <c r="L17" s="185"/>
      <c r="M17" s="187"/>
    </row>
    <row r="18" spans="2:13" ht="16.05" customHeight="1" thickBot="1">
      <c r="B18" s="36"/>
      <c r="C18" s="37"/>
      <c r="D18" s="28"/>
      <c r="E18" s="35"/>
      <c r="F18" s="59"/>
      <c r="G18" s="59"/>
      <c r="H18" s="59"/>
      <c r="I18" s="59"/>
      <c r="J18" s="43"/>
      <c r="K18" s="43"/>
    </row>
    <row r="19" spans="2:13" ht="122" customHeight="1" thickBot="1">
      <c r="B19" s="333" t="s">
        <v>65</v>
      </c>
      <c r="C19" s="177" t="s">
        <v>66</v>
      </c>
      <c r="D19" s="192">
        <v>2</v>
      </c>
      <c r="E19" s="174" t="s">
        <v>51</v>
      </c>
      <c r="F19" s="198">
        <v>3</v>
      </c>
      <c r="G19" s="167"/>
      <c r="H19" s="168"/>
      <c r="I19" s="197">
        <f>D19*F19</f>
        <v>6</v>
      </c>
      <c r="J19" s="204" t="s">
        <v>67</v>
      </c>
      <c r="K19" s="182"/>
      <c r="L19" s="185"/>
      <c r="M19" s="184"/>
    </row>
    <row r="20" spans="2:13" ht="105.5" customHeight="1" thickBot="1">
      <c r="B20" s="334"/>
      <c r="C20" s="191" t="s">
        <v>324</v>
      </c>
      <c r="D20" s="172">
        <v>2</v>
      </c>
      <c r="E20" s="174" t="s">
        <v>51</v>
      </c>
      <c r="F20" s="198">
        <v>3</v>
      </c>
      <c r="G20" s="167"/>
      <c r="H20" s="168"/>
      <c r="I20" s="169">
        <f t="shared" ref="I20:I21" si="2">D20*F20</f>
        <v>6</v>
      </c>
      <c r="J20" s="204" t="s">
        <v>68</v>
      </c>
      <c r="K20" s="258" t="s">
        <v>69</v>
      </c>
      <c r="L20" s="185"/>
      <c r="M20" s="184"/>
    </row>
    <row r="21" spans="2:13" ht="51" customHeight="1" thickBot="1">
      <c r="B21" s="334"/>
      <c r="C21" s="154" t="s">
        <v>325</v>
      </c>
      <c r="D21" s="194">
        <v>2</v>
      </c>
      <c r="E21" s="174" t="s">
        <v>51</v>
      </c>
      <c r="F21" s="198">
        <v>3</v>
      </c>
      <c r="G21" s="167"/>
      <c r="H21" s="168"/>
      <c r="I21" s="169">
        <f t="shared" si="2"/>
        <v>6</v>
      </c>
      <c r="J21" s="204" t="s">
        <v>70</v>
      </c>
      <c r="K21" s="182"/>
      <c r="L21" s="185"/>
      <c r="M21" s="184"/>
    </row>
    <row r="22" spans="2:13" ht="67.5" customHeight="1" thickBot="1">
      <c r="B22" s="335"/>
      <c r="C22" s="93" t="s">
        <v>71</v>
      </c>
      <c r="D22" s="195">
        <v>2</v>
      </c>
      <c r="E22" s="174" t="s">
        <v>57</v>
      </c>
      <c r="F22" s="198"/>
      <c r="G22" s="167">
        <v>2</v>
      </c>
      <c r="H22" s="168"/>
      <c r="I22" s="169">
        <f>D22*G22</f>
        <v>4</v>
      </c>
      <c r="J22" s="204" t="s">
        <v>72</v>
      </c>
      <c r="K22" s="205"/>
      <c r="L22" s="185"/>
      <c r="M22" s="184"/>
    </row>
    <row r="23" spans="2:13" ht="59" customHeight="1" thickBot="1">
      <c r="B23" s="335"/>
      <c r="C23" s="154" t="s">
        <v>73</v>
      </c>
      <c r="D23" s="192">
        <v>2</v>
      </c>
      <c r="E23" s="174" t="s">
        <v>51</v>
      </c>
      <c r="F23" s="198">
        <v>3</v>
      </c>
      <c r="G23" s="167"/>
      <c r="H23" s="168"/>
      <c r="I23" s="169">
        <f>D23*F23</f>
        <v>6</v>
      </c>
      <c r="J23" s="201" t="s">
        <v>326</v>
      </c>
      <c r="K23" s="206"/>
      <c r="L23" s="203"/>
      <c r="M23" s="187"/>
    </row>
    <row r="24" spans="2:13" ht="114" customHeight="1" thickBot="1">
      <c r="B24" s="335"/>
      <c r="C24" s="93" t="s">
        <v>74</v>
      </c>
      <c r="D24" s="172">
        <v>2</v>
      </c>
      <c r="E24" s="174" t="s">
        <v>51</v>
      </c>
      <c r="F24" s="198">
        <v>3</v>
      </c>
      <c r="G24" s="167"/>
      <c r="H24" s="168"/>
      <c r="I24" s="169">
        <f t="shared" ref="I24:I27" si="3">D24*F24</f>
        <v>6</v>
      </c>
      <c r="J24" s="204" t="s">
        <v>75</v>
      </c>
      <c r="K24" s="205"/>
      <c r="L24" s="185"/>
      <c r="M24" s="184"/>
    </row>
    <row r="25" spans="2:13" ht="84" customHeight="1" thickBot="1">
      <c r="B25" s="335"/>
      <c r="C25" s="193" t="s">
        <v>76</v>
      </c>
      <c r="D25" s="152">
        <v>2</v>
      </c>
      <c r="E25" s="174" t="s">
        <v>51</v>
      </c>
      <c r="F25" s="198">
        <v>3</v>
      </c>
      <c r="G25" s="167"/>
      <c r="H25" s="168"/>
      <c r="I25" s="169">
        <f t="shared" si="3"/>
        <v>6</v>
      </c>
      <c r="J25" s="163" t="s">
        <v>77</v>
      </c>
      <c r="K25" s="183"/>
      <c r="L25" s="203"/>
      <c r="M25" s="187"/>
    </row>
    <row r="26" spans="2:13" ht="79.5" customHeight="1" thickBot="1">
      <c r="B26" s="335"/>
      <c r="C26" s="193" t="s">
        <v>78</v>
      </c>
      <c r="D26" s="152">
        <v>2</v>
      </c>
      <c r="E26" s="174" t="s">
        <v>51</v>
      </c>
      <c r="F26" s="198">
        <v>3</v>
      </c>
      <c r="G26" s="167"/>
      <c r="H26" s="168"/>
      <c r="I26" s="169">
        <f t="shared" si="3"/>
        <v>6</v>
      </c>
      <c r="J26" s="204" t="s">
        <v>79</v>
      </c>
      <c r="K26" s="205"/>
      <c r="L26" s="185"/>
      <c r="M26" s="184"/>
    </row>
    <row r="27" spans="2:13" ht="81.400000000000006" thickBot="1">
      <c r="B27" s="336"/>
      <c r="C27" s="154" t="s">
        <v>80</v>
      </c>
      <c r="D27" s="152">
        <v>2</v>
      </c>
      <c r="E27" s="174" t="s">
        <v>51</v>
      </c>
      <c r="F27" s="198">
        <v>3</v>
      </c>
      <c r="G27" s="167"/>
      <c r="H27" s="168"/>
      <c r="I27" s="169">
        <f t="shared" si="3"/>
        <v>6</v>
      </c>
      <c r="J27" s="204" t="s">
        <v>81</v>
      </c>
      <c r="K27" s="202"/>
      <c r="L27" s="203"/>
      <c r="M27" s="187"/>
    </row>
    <row r="28" spans="2:13" ht="15.4" thickBot="1">
      <c r="B28" s="36"/>
      <c r="C28" s="63"/>
      <c r="D28" s="28"/>
      <c r="E28" s="28"/>
      <c r="F28" s="59"/>
      <c r="G28" s="59"/>
      <c r="H28" s="59"/>
      <c r="I28" s="59"/>
      <c r="J28" s="29"/>
      <c r="K28" s="29"/>
    </row>
    <row r="29" spans="2:13" ht="71.55" customHeight="1" thickBot="1">
      <c r="B29" s="327" t="s">
        <v>82</v>
      </c>
      <c r="C29" s="154" t="s">
        <v>83</v>
      </c>
      <c r="D29" s="152">
        <v>2</v>
      </c>
      <c r="E29" s="174" t="s">
        <v>51</v>
      </c>
      <c r="F29" s="168">
        <v>3</v>
      </c>
      <c r="G29" s="167"/>
      <c r="H29" s="168"/>
      <c r="I29" s="169">
        <f>D29*F29</f>
        <v>6</v>
      </c>
      <c r="J29" s="170" t="s">
        <v>84</v>
      </c>
      <c r="K29" s="186"/>
      <c r="L29" s="185"/>
      <c r="M29" s="189"/>
    </row>
    <row r="30" spans="2:13" ht="120" customHeight="1" thickBot="1">
      <c r="B30" s="328"/>
      <c r="C30" s="155" t="s">
        <v>327</v>
      </c>
      <c r="D30" s="153">
        <v>2</v>
      </c>
      <c r="E30" s="181" t="s">
        <v>51</v>
      </c>
      <c r="F30" s="119">
        <v>3</v>
      </c>
      <c r="G30" s="115"/>
      <c r="H30" s="119"/>
      <c r="I30" s="114">
        <f t="shared" ref="I30:I33" si="4">D30*F30</f>
        <v>6</v>
      </c>
      <c r="J30" s="201" t="s">
        <v>328</v>
      </c>
      <c r="K30" s="210"/>
      <c r="L30" s="190"/>
      <c r="M30" s="190"/>
    </row>
    <row r="31" spans="2:13" ht="130.5" customHeight="1" thickBot="1">
      <c r="B31" s="328"/>
      <c r="C31" s="154" t="s">
        <v>85</v>
      </c>
      <c r="D31" s="152">
        <v>2</v>
      </c>
      <c r="E31" s="174" t="s">
        <v>51</v>
      </c>
      <c r="F31" s="119">
        <v>3</v>
      </c>
      <c r="G31" s="114"/>
      <c r="H31" s="114"/>
      <c r="I31" s="199">
        <f t="shared" si="4"/>
        <v>6</v>
      </c>
      <c r="J31" s="201" t="s">
        <v>86</v>
      </c>
      <c r="K31" s="186"/>
      <c r="L31" s="189"/>
      <c r="M31" s="189"/>
    </row>
    <row r="32" spans="2:13" ht="186.5" customHeight="1" thickBot="1">
      <c r="B32" s="328"/>
      <c r="C32" s="154" t="s">
        <v>87</v>
      </c>
      <c r="D32" s="152">
        <v>2</v>
      </c>
      <c r="E32" s="174" t="s">
        <v>51</v>
      </c>
      <c r="F32" s="102">
        <v>3</v>
      </c>
      <c r="G32" s="103"/>
      <c r="H32" s="103"/>
      <c r="I32" s="103">
        <f t="shared" si="4"/>
        <v>6</v>
      </c>
      <c r="J32" s="204" t="s">
        <v>329</v>
      </c>
      <c r="K32" s="186"/>
      <c r="L32" s="189"/>
      <c r="M32" s="189"/>
    </row>
    <row r="33" spans="1:13" ht="122.55" customHeight="1" thickBot="1">
      <c r="B33" s="329"/>
      <c r="C33" s="154" t="s">
        <v>88</v>
      </c>
      <c r="D33" s="152">
        <v>2</v>
      </c>
      <c r="E33" s="174" t="s">
        <v>51</v>
      </c>
      <c r="F33" s="171">
        <v>3</v>
      </c>
      <c r="G33" s="104"/>
      <c r="H33" s="104"/>
      <c r="I33" s="106">
        <f t="shared" si="4"/>
        <v>6</v>
      </c>
      <c r="J33" s="204" t="s">
        <v>89</v>
      </c>
      <c r="K33" s="186"/>
      <c r="L33" s="190"/>
      <c r="M33" s="187"/>
    </row>
    <row r="34" spans="1:13" ht="15.4" thickBot="1">
      <c r="B34" s="32"/>
      <c r="C34" s="63"/>
      <c r="D34" s="28"/>
      <c r="E34" s="28"/>
      <c r="F34" s="59"/>
      <c r="G34" s="59"/>
      <c r="H34" s="59"/>
      <c r="I34" s="59"/>
      <c r="J34" s="43"/>
      <c r="K34" s="43"/>
    </row>
    <row r="35" spans="1:13" ht="81.400000000000006" thickBot="1">
      <c r="B35" s="340" t="s">
        <v>90</v>
      </c>
      <c r="C35" s="209" t="s">
        <v>91</v>
      </c>
      <c r="D35" s="152">
        <v>2</v>
      </c>
      <c r="E35" s="174" t="s">
        <v>51</v>
      </c>
      <c r="F35" s="168">
        <v>3</v>
      </c>
      <c r="G35" s="167"/>
      <c r="H35" s="169"/>
      <c r="I35" s="169">
        <f>D35*F35</f>
        <v>6</v>
      </c>
      <c r="J35" s="204" t="s">
        <v>330</v>
      </c>
      <c r="K35" s="186"/>
      <c r="L35" s="189"/>
      <c r="M35" s="189"/>
    </row>
    <row r="36" spans="1:13" ht="90.5" customHeight="1" thickBot="1">
      <c r="B36" s="331"/>
      <c r="C36" s="201" t="s">
        <v>92</v>
      </c>
      <c r="D36" s="153">
        <v>2</v>
      </c>
      <c r="E36" s="181" t="s">
        <v>51</v>
      </c>
      <c r="F36" s="119">
        <v>3</v>
      </c>
      <c r="G36" s="115"/>
      <c r="H36" s="114"/>
      <c r="I36" s="114">
        <f t="shared" ref="I36:I40" si="5">D36*F36</f>
        <v>6</v>
      </c>
      <c r="J36" s="201" t="s">
        <v>93</v>
      </c>
      <c r="K36" s="210"/>
      <c r="L36" s="190"/>
      <c r="M36" s="190"/>
    </row>
    <row r="37" spans="1:13" ht="107" customHeight="1" thickBot="1">
      <c r="B37" s="331"/>
      <c r="C37" s="209" t="s">
        <v>94</v>
      </c>
      <c r="D37" s="153">
        <v>2</v>
      </c>
      <c r="E37" s="181" t="s">
        <v>51</v>
      </c>
      <c r="F37" s="102">
        <v>3</v>
      </c>
      <c r="G37" s="101"/>
      <c r="H37" s="103"/>
      <c r="I37" s="114">
        <f t="shared" si="5"/>
        <v>6</v>
      </c>
      <c r="J37" s="204" t="s">
        <v>331</v>
      </c>
      <c r="K37" s="208"/>
      <c r="L37" s="189"/>
      <c r="M37" s="189"/>
    </row>
    <row r="38" spans="1:13" ht="203.55" customHeight="1" thickBot="1">
      <c r="B38" s="331"/>
      <c r="C38" s="204" t="s">
        <v>95</v>
      </c>
      <c r="D38" s="152">
        <v>2</v>
      </c>
      <c r="E38" s="174" t="s">
        <v>51</v>
      </c>
      <c r="F38" s="102">
        <v>3</v>
      </c>
      <c r="G38" s="101"/>
      <c r="H38" s="103"/>
      <c r="I38" s="114">
        <f t="shared" si="5"/>
        <v>6</v>
      </c>
      <c r="J38" s="204" t="s">
        <v>96</v>
      </c>
      <c r="K38" s="247" t="s">
        <v>97</v>
      </c>
      <c r="L38" s="189"/>
      <c r="M38" s="189"/>
    </row>
    <row r="39" spans="1:13" ht="89.1" customHeight="1" thickBot="1">
      <c r="B39" s="331"/>
      <c r="C39" s="154" t="s">
        <v>98</v>
      </c>
      <c r="D39" s="153">
        <v>2</v>
      </c>
      <c r="E39" s="181" t="s">
        <v>51</v>
      </c>
      <c r="F39" s="102">
        <v>3</v>
      </c>
      <c r="G39" s="101"/>
      <c r="H39" s="103"/>
      <c r="I39" s="114">
        <f t="shared" si="5"/>
        <v>6</v>
      </c>
      <c r="J39" s="242" t="s">
        <v>332</v>
      </c>
      <c r="K39" s="211"/>
      <c r="L39" s="189"/>
      <c r="M39" s="190"/>
    </row>
    <row r="40" spans="1:13" ht="158.55000000000001" customHeight="1" thickBot="1">
      <c r="B40" s="332"/>
      <c r="C40" s="201" t="s">
        <v>99</v>
      </c>
      <c r="D40" s="152">
        <v>2</v>
      </c>
      <c r="E40" s="174" t="s">
        <v>51</v>
      </c>
      <c r="F40" s="112">
        <v>3</v>
      </c>
      <c r="G40" s="111"/>
      <c r="H40" s="107"/>
      <c r="I40" s="107">
        <f t="shared" si="5"/>
        <v>6</v>
      </c>
      <c r="J40" s="204" t="s">
        <v>333</v>
      </c>
      <c r="K40" s="186"/>
      <c r="L40" s="185"/>
      <c r="M40" s="184"/>
    </row>
    <row r="41" spans="1:13" ht="15.4" thickBot="1">
      <c r="A41" s="30"/>
      <c r="B41" s="34"/>
      <c r="C41" s="64"/>
      <c r="D41" s="28"/>
      <c r="E41" s="28"/>
      <c r="F41" s="59"/>
      <c r="G41" s="59"/>
      <c r="H41" s="59"/>
      <c r="I41" s="59"/>
      <c r="J41" s="65"/>
      <c r="K41" s="65"/>
      <c r="L41" s="33"/>
      <c r="M41" s="212"/>
    </row>
    <row r="42" spans="1:13" ht="92" customHeight="1" thickBot="1">
      <c r="B42" s="337" t="s">
        <v>100</v>
      </c>
      <c r="C42" s="204" t="s">
        <v>101</v>
      </c>
      <c r="D42" s="152">
        <v>2</v>
      </c>
      <c r="E42" s="174" t="s">
        <v>51</v>
      </c>
      <c r="F42" s="168">
        <v>3</v>
      </c>
      <c r="G42" s="167"/>
      <c r="H42" s="169"/>
      <c r="I42" s="169">
        <f>D42*F42</f>
        <v>6</v>
      </c>
      <c r="J42" s="204" t="s">
        <v>102</v>
      </c>
      <c r="K42" s="182"/>
      <c r="L42" s="185"/>
      <c r="M42" s="184"/>
    </row>
    <row r="43" spans="1:13" ht="154.5" customHeight="1" thickBot="1">
      <c r="B43" s="338"/>
      <c r="C43" s="201" t="s">
        <v>103</v>
      </c>
      <c r="D43" s="153">
        <v>2</v>
      </c>
      <c r="E43" s="181" t="s">
        <v>51</v>
      </c>
      <c r="F43" s="119">
        <v>3</v>
      </c>
      <c r="G43" s="114"/>
      <c r="H43" s="114"/>
      <c r="I43" s="114">
        <f t="shared" ref="I43:I46" si="6">D43*F43</f>
        <v>6</v>
      </c>
      <c r="J43" s="201" t="s">
        <v>334</v>
      </c>
      <c r="K43" s="183"/>
      <c r="L43" s="203"/>
      <c r="M43" s="187"/>
    </row>
    <row r="44" spans="1:13" ht="60" customHeight="1" thickBot="1">
      <c r="B44" s="338"/>
      <c r="C44" s="154" t="s">
        <v>104</v>
      </c>
      <c r="D44" s="152">
        <v>2</v>
      </c>
      <c r="E44" s="174" t="s">
        <v>51</v>
      </c>
      <c r="F44" s="102">
        <v>3</v>
      </c>
      <c r="G44" s="103"/>
      <c r="H44" s="101"/>
      <c r="I44" s="114">
        <f t="shared" si="6"/>
        <v>6</v>
      </c>
      <c r="J44" s="204" t="s">
        <v>105</v>
      </c>
      <c r="K44" s="182"/>
      <c r="L44" s="185"/>
      <c r="M44" s="184"/>
    </row>
    <row r="45" spans="1:13" ht="59.1" customHeight="1" thickBot="1">
      <c r="B45" s="338"/>
      <c r="C45" s="204" t="s">
        <v>106</v>
      </c>
      <c r="D45" s="152">
        <v>2</v>
      </c>
      <c r="E45" s="216" t="s">
        <v>51</v>
      </c>
      <c r="F45" s="105">
        <v>3</v>
      </c>
      <c r="G45" s="106"/>
      <c r="H45" s="106"/>
      <c r="I45" s="199">
        <f t="shared" si="6"/>
        <v>6</v>
      </c>
      <c r="J45" s="241" t="s">
        <v>107</v>
      </c>
      <c r="K45" s="182"/>
      <c r="L45" s="185"/>
      <c r="M45" s="185"/>
    </row>
    <row r="46" spans="1:13" ht="40.9" thickBot="1">
      <c r="B46" s="339"/>
      <c r="C46" s="201" t="s">
        <v>108</v>
      </c>
      <c r="D46" s="152">
        <v>2</v>
      </c>
      <c r="E46" s="196" t="s">
        <v>51</v>
      </c>
      <c r="F46" s="113">
        <v>3</v>
      </c>
      <c r="G46" s="109"/>
      <c r="H46" s="109"/>
      <c r="I46" s="109">
        <f t="shared" si="6"/>
        <v>6</v>
      </c>
      <c r="J46" s="204" t="s">
        <v>109</v>
      </c>
      <c r="K46" s="186"/>
      <c r="L46" s="189"/>
      <c r="M46" s="189"/>
    </row>
    <row r="47" spans="1:13">
      <c r="A47" s="30"/>
      <c r="B47" s="34"/>
      <c r="C47" s="64"/>
      <c r="D47" s="28"/>
      <c r="E47" s="28"/>
      <c r="F47" s="59"/>
      <c r="G47" s="59"/>
      <c r="H47" s="59"/>
      <c r="I47" s="59"/>
      <c r="J47" s="65"/>
      <c r="K47" s="65"/>
      <c r="L47" s="33"/>
      <c r="M47" s="33"/>
    </row>
    <row r="48" spans="1:13" ht="15.4" thickBot="1">
      <c r="A48" s="30"/>
      <c r="B48" s="34"/>
      <c r="C48" s="64"/>
      <c r="D48" s="35"/>
      <c r="E48" s="35"/>
      <c r="F48" s="59"/>
      <c r="G48" s="59"/>
      <c r="H48" s="59"/>
      <c r="I48" s="59"/>
      <c r="J48" s="236"/>
      <c r="K48" s="236"/>
      <c r="L48" s="237"/>
      <c r="M48" s="237"/>
    </row>
    <row r="49" spans="2:13" ht="42" thickBot="1">
      <c r="B49" s="341" t="s">
        <v>110</v>
      </c>
      <c r="C49" s="214" t="s">
        <v>111</v>
      </c>
      <c r="D49" s="153">
        <v>2</v>
      </c>
      <c r="E49" s="181" t="s">
        <v>51</v>
      </c>
      <c r="F49" s="117">
        <v>3</v>
      </c>
      <c r="G49" s="117"/>
      <c r="H49" s="118"/>
      <c r="I49" s="118">
        <f>D49*F49</f>
        <v>6</v>
      </c>
      <c r="J49" s="201" t="s">
        <v>112</v>
      </c>
      <c r="K49" s="183"/>
      <c r="L49" s="203"/>
      <c r="M49" s="203"/>
    </row>
    <row r="50" spans="2:13" ht="40.9" thickBot="1">
      <c r="B50" s="342"/>
      <c r="C50" s="154" t="s">
        <v>113</v>
      </c>
      <c r="D50" s="152">
        <v>2</v>
      </c>
      <c r="E50" s="181" t="s">
        <v>51</v>
      </c>
      <c r="F50" s="217">
        <v>3</v>
      </c>
      <c r="G50" s="217"/>
      <c r="H50" s="148"/>
      <c r="I50" s="118">
        <f t="shared" ref="I50:I55" si="7">D50*F50</f>
        <v>6</v>
      </c>
      <c r="J50" s="201" t="s">
        <v>114</v>
      </c>
      <c r="K50" s="223"/>
      <c r="L50" s="203"/>
      <c r="M50" s="187"/>
    </row>
    <row r="51" spans="2:13" ht="108.4" thickBot="1">
      <c r="B51" s="342"/>
      <c r="C51" s="154" t="s">
        <v>115</v>
      </c>
      <c r="D51" s="152">
        <v>2</v>
      </c>
      <c r="E51" s="174" t="s">
        <v>51</v>
      </c>
      <c r="F51" s="198">
        <v>3</v>
      </c>
      <c r="G51" s="198"/>
      <c r="H51" s="167"/>
      <c r="I51" s="169">
        <f t="shared" si="7"/>
        <v>6</v>
      </c>
      <c r="J51" s="204" t="s">
        <v>116</v>
      </c>
      <c r="K51" s="182"/>
      <c r="L51" s="185"/>
      <c r="M51" s="184"/>
    </row>
    <row r="52" spans="2:13" ht="94.9" thickBot="1">
      <c r="B52" s="342"/>
      <c r="C52" s="154" t="s">
        <v>117</v>
      </c>
      <c r="D52" s="152">
        <v>2</v>
      </c>
      <c r="E52" s="174" t="s">
        <v>51</v>
      </c>
      <c r="F52" s="198">
        <v>3</v>
      </c>
      <c r="G52" s="198"/>
      <c r="H52" s="167"/>
      <c r="I52" s="169">
        <f t="shared" si="7"/>
        <v>6</v>
      </c>
      <c r="J52" s="204" t="s">
        <v>118</v>
      </c>
      <c r="K52" s="248" t="s">
        <v>119</v>
      </c>
      <c r="L52" s="185"/>
      <c r="M52" s="184"/>
    </row>
    <row r="53" spans="2:13" ht="40.9" thickBot="1">
      <c r="B53" s="342"/>
      <c r="C53" s="204" t="s">
        <v>335</v>
      </c>
      <c r="D53" s="238">
        <v>2</v>
      </c>
      <c r="E53" s="181" t="s">
        <v>51</v>
      </c>
      <c r="F53" s="218">
        <v>3</v>
      </c>
      <c r="G53" s="219"/>
      <c r="H53" s="219"/>
      <c r="I53" s="118">
        <f t="shared" si="7"/>
        <v>6</v>
      </c>
      <c r="J53" s="204" t="s">
        <v>120</v>
      </c>
      <c r="K53" s="182"/>
      <c r="L53" s="185"/>
      <c r="M53" s="187"/>
    </row>
    <row r="54" spans="2:13" ht="41.25" thickBot="1">
      <c r="B54" s="342"/>
      <c r="C54" s="201" t="s">
        <v>121</v>
      </c>
      <c r="D54" s="239">
        <v>2</v>
      </c>
      <c r="E54" s="181" t="s">
        <v>51</v>
      </c>
      <c r="F54" s="220">
        <v>3</v>
      </c>
      <c r="G54" s="221"/>
      <c r="H54" s="222"/>
      <c r="I54" s="118">
        <f t="shared" si="7"/>
        <v>6</v>
      </c>
      <c r="J54" s="201" t="s">
        <v>122</v>
      </c>
      <c r="K54" s="183"/>
      <c r="L54" s="203"/>
      <c r="M54" s="187"/>
    </row>
    <row r="55" spans="2:13" ht="81.400000000000006" thickBot="1">
      <c r="B55" s="342"/>
      <c r="C55" s="204" t="s">
        <v>123</v>
      </c>
      <c r="D55" s="152">
        <v>2</v>
      </c>
      <c r="E55" s="181" t="s">
        <v>51</v>
      </c>
      <c r="F55" s="117">
        <v>3</v>
      </c>
      <c r="G55" s="118"/>
      <c r="H55" s="118"/>
      <c r="I55" s="118">
        <f t="shared" si="7"/>
        <v>6</v>
      </c>
      <c r="J55" s="204" t="s">
        <v>124</v>
      </c>
      <c r="K55" s="182"/>
      <c r="L55" s="203"/>
      <c r="M55" s="187"/>
    </row>
    <row r="56" spans="2:13" ht="40.9" thickBot="1">
      <c r="B56" s="342"/>
      <c r="C56" s="201" t="s">
        <v>125</v>
      </c>
      <c r="D56" s="153">
        <v>2</v>
      </c>
      <c r="E56" s="181" t="s">
        <v>57</v>
      </c>
      <c r="F56" s="119"/>
      <c r="G56" s="114">
        <v>2</v>
      </c>
      <c r="H56" s="114"/>
      <c r="I56" s="114">
        <f>D56*G56</f>
        <v>4</v>
      </c>
      <c r="J56" s="204" t="s">
        <v>126</v>
      </c>
      <c r="K56" s="182"/>
      <c r="L56" s="185"/>
      <c r="M56" s="184"/>
    </row>
    <row r="57" spans="2:13" ht="338.55" customHeight="1" thickBot="1">
      <c r="B57" s="342"/>
      <c r="C57" s="204" t="s">
        <v>127</v>
      </c>
      <c r="D57" s="152">
        <v>2</v>
      </c>
      <c r="E57" s="174" t="s">
        <v>128</v>
      </c>
      <c r="F57" s="102"/>
      <c r="G57" s="103"/>
      <c r="H57" s="103">
        <v>1</v>
      </c>
      <c r="I57" s="103">
        <f t="shared" ref="I57:I59" si="8">D57*H57</f>
        <v>2</v>
      </c>
      <c r="J57" s="204" t="s">
        <v>129</v>
      </c>
      <c r="K57" s="182"/>
      <c r="L57" s="185"/>
      <c r="M57" s="184"/>
    </row>
    <row r="58" spans="2:13" ht="67.900000000000006" thickBot="1">
      <c r="B58" s="342"/>
      <c r="C58" s="204" t="s">
        <v>130</v>
      </c>
      <c r="D58" s="153">
        <v>2</v>
      </c>
      <c r="E58" s="173" t="s">
        <v>128</v>
      </c>
      <c r="F58" s="116"/>
      <c r="G58" s="103"/>
      <c r="H58" s="103">
        <v>1</v>
      </c>
      <c r="I58" s="103">
        <f>D58*H58</f>
        <v>2</v>
      </c>
      <c r="J58" s="170" t="s">
        <v>131</v>
      </c>
      <c r="K58" s="182"/>
      <c r="L58" s="203"/>
      <c r="M58" s="187"/>
    </row>
    <row r="59" spans="2:13" ht="108.4" thickBot="1">
      <c r="B59" s="342"/>
      <c r="C59" s="213" t="s">
        <v>132</v>
      </c>
      <c r="D59" s="172">
        <v>2</v>
      </c>
      <c r="E59" s="174" t="s">
        <v>128</v>
      </c>
      <c r="F59" s="102"/>
      <c r="G59" s="101"/>
      <c r="H59" s="103">
        <v>1</v>
      </c>
      <c r="I59" s="103">
        <f t="shared" si="8"/>
        <v>2</v>
      </c>
      <c r="J59" s="204" t="s">
        <v>133</v>
      </c>
      <c r="K59" s="249" t="s">
        <v>134</v>
      </c>
      <c r="L59" s="185"/>
      <c r="M59" s="184"/>
    </row>
    <row r="60" spans="2:13" ht="55.15" thickBot="1">
      <c r="B60" s="343"/>
      <c r="C60" s="178" t="s">
        <v>352</v>
      </c>
      <c r="D60" s="215">
        <v>2</v>
      </c>
      <c r="E60" s="181" t="s">
        <v>57</v>
      </c>
      <c r="F60" s="117"/>
      <c r="G60" s="111">
        <v>2</v>
      </c>
      <c r="H60" s="118"/>
      <c r="I60" s="107">
        <f>D60*G60</f>
        <v>4</v>
      </c>
      <c r="J60" s="201" t="s">
        <v>336</v>
      </c>
      <c r="K60" s="183"/>
      <c r="L60" s="189"/>
      <c r="M60" s="187"/>
    </row>
    <row r="61" spans="2:13">
      <c r="I61" s="60"/>
      <c r="L61" s="33"/>
      <c r="M61" s="207"/>
    </row>
    <row r="62" spans="2:13" ht="15.4" thickBot="1">
      <c r="B62" s="29"/>
      <c r="C62" s="30"/>
      <c r="D62" s="31"/>
      <c r="E62" s="56"/>
      <c r="F62" s="61"/>
      <c r="G62" s="61"/>
      <c r="H62" s="61"/>
      <c r="I62" s="61"/>
      <c r="J62" s="44"/>
      <c r="K62" s="44"/>
      <c r="L62" s="237"/>
      <c r="M62" s="212"/>
    </row>
    <row r="63" spans="2:13" ht="108.4" thickBot="1">
      <c r="B63" s="330" t="s">
        <v>135</v>
      </c>
      <c r="C63" s="224" t="s">
        <v>136</v>
      </c>
      <c r="D63" s="195">
        <v>2</v>
      </c>
      <c r="E63" s="200" t="s">
        <v>51</v>
      </c>
      <c r="F63" s="108">
        <v>3</v>
      </c>
      <c r="G63" s="108"/>
      <c r="H63" s="98"/>
      <c r="I63" s="100">
        <f>D63*F63</f>
        <v>6</v>
      </c>
      <c r="J63" s="204" t="s">
        <v>137</v>
      </c>
      <c r="K63" s="227"/>
      <c r="L63" s="190"/>
      <c r="M63" s="189"/>
    </row>
    <row r="64" spans="2:13" ht="54.4" thickBot="1">
      <c r="B64" s="331"/>
      <c r="C64" s="225" t="s">
        <v>138</v>
      </c>
      <c r="D64" s="192">
        <v>2</v>
      </c>
      <c r="E64" s="226" t="s">
        <v>51</v>
      </c>
      <c r="F64" s="102">
        <v>3</v>
      </c>
      <c r="G64" s="101"/>
      <c r="H64" s="103"/>
      <c r="I64" s="114">
        <f t="shared" ref="I64:I68" si="9">D64*F64</f>
        <v>6</v>
      </c>
      <c r="J64" s="204" t="s">
        <v>139</v>
      </c>
      <c r="K64" s="182"/>
      <c r="L64" s="190"/>
      <c r="M64" s="190"/>
    </row>
    <row r="65" spans="1:13" ht="138" customHeight="1" thickBot="1">
      <c r="B65" s="331"/>
      <c r="C65" s="96" t="s">
        <v>140</v>
      </c>
      <c r="D65" s="192">
        <v>2</v>
      </c>
      <c r="E65" s="226" t="s">
        <v>51</v>
      </c>
      <c r="F65" s="119">
        <v>3</v>
      </c>
      <c r="G65" s="115"/>
      <c r="H65" s="114"/>
      <c r="I65" s="114">
        <f t="shared" si="9"/>
        <v>6</v>
      </c>
      <c r="J65" s="204" t="s">
        <v>305</v>
      </c>
      <c r="K65" s="186"/>
      <c r="L65" s="189"/>
      <c r="M65" s="189"/>
    </row>
    <row r="66" spans="1:13" ht="54.75" thickBot="1">
      <c r="B66" s="331"/>
      <c r="C66" s="179" t="s">
        <v>348</v>
      </c>
      <c r="D66" s="192">
        <v>2</v>
      </c>
      <c r="E66" s="226" t="s">
        <v>51</v>
      </c>
      <c r="F66" s="102">
        <v>3</v>
      </c>
      <c r="G66" s="101"/>
      <c r="H66" s="103"/>
      <c r="I66" s="114">
        <f t="shared" si="9"/>
        <v>6</v>
      </c>
      <c r="J66" s="204" t="s">
        <v>349</v>
      </c>
      <c r="K66" s="186"/>
      <c r="L66" s="189"/>
      <c r="M66" s="189"/>
    </row>
    <row r="67" spans="1:13" ht="41.25" thickBot="1">
      <c r="B67" s="331"/>
      <c r="C67" s="179" t="s">
        <v>337</v>
      </c>
      <c r="D67" s="152">
        <v>2</v>
      </c>
      <c r="E67" s="226" t="s">
        <v>51</v>
      </c>
      <c r="F67" s="119">
        <v>3</v>
      </c>
      <c r="G67" s="115"/>
      <c r="H67" s="114"/>
      <c r="I67" s="114">
        <f t="shared" si="9"/>
        <v>6</v>
      </c>
      <c r="J67" s="170" t="s">
        <v>141</v>
      </c>
      <c r="K67" s="186"/>
      <c r="L67" s="190"/>
      <c r="M67" s="190"/>
    </row>
    <row r="68" spans="1:13" ht="27.75" thickBot="1">
      <c r="B68" s="331"/>
      <c r="C68" s="179" t="s">
        <v>142</v>
      </c>
      <c r="D68" s="195">
        <v>2</v>
      </c>
      <c r="E68" s="226" t="s">
        <v>51</v>
      </c>
      <c r="F68" s="102">
        <v>3</v>
      </c>
      <c r="G68" s="101"/>
      <c r="H68" s="103"/>
      <c r="I68" s="114">
        <f t="shared" si="9"/>
        <v>6</v>
      </c>
      <c r="J68" s="204" t="s">
        <v>351</v>
      </c>
      <c r="K68" s="186"/>
      <c r="L68" s="190"/>
      <c r="M68" s="190"/>
    </row>
    <row r="69" spans="1:13" ht="40.9" thickBot="1">
      <c r="B69" s="332"/>
      <c r="C69" s="154" t="s">
        <v>143</v>
      </c>
      <c r="D69" s="152">
        <v>1</v>
      </c>
      <c r="E69" s="174" t="s">
        <v>57</v>
      </c>
      <c r="F69" s="105"/>
      <c r="G69" s="104">
        <v>2</v>
      </c>
      <c r="H69" s="106"/>
      <c r="I69" s="106">
        <f>D69*G69</f>
        <v>2</v>
      </c>
      <c r="J69" s="170"/>
      <c r="K69" s="186"/>
      <c r="L69" s="189"/>
      <c r="M69" s="189"/>
    </row>
    <row r="70" spans="1:13">
      <c r="A70" s="30"/>
      <c r="B70" s="32"/>
      <c r="C70" s="63"/>
      <c r="D70" s="28"/>
      <c r="E70" s="28"/>
      <c r="F70" s="59"/>
      <c r="G70" s="59"/>
      <c r="H70" s="59"/>
      <c r="I70" s="59"/>
      <c r="J70" s="43"/>
      <c r="K70" s="43"/>
      <c r="L70" s="33"/>
      <c r="M70" s="33"/>
    </row>
    <row r="71" spans="1:13" ht="15.4" thickBot="1">
      <c r="A71" s="30"/>
      <c r="B71" s="32"/>
      <c r="C71" s="234"/>
      <c r="D71" s="35"/>
      <c r="E71" s="35"/>
      <c r="F71" s="59"/>
      <c r="G71" s="59"/>
      <c r="H71" s="59"/>
      <c r="I71" s="59"/>
      <c r="J71" s="235"/>
      <c r="K71" s="235"/>
      <c r="L71" s="237"/>
      <c r="M71" s="237"/>
    </row>
    <row r="72" spans="1:13" ht="27.4" thickBot="1">
      <c r="B72" s="324" t="s">
        <v>144</v>
      </c>
      <c r="C72" s="155" t="s">
        <v>145</v>
      </c>
      <c r="D72" s="215">
        <v>1</v>
      </c>
      <c r="E72" s="240" t="s">
        <v>51</v>
      </c>
      <c r="F72" s="119">
        <v>3</v>
      </c>
      <c r="G72" s="115"/>
      <c r="H72" s="114"/>
      <c r="I72" s="114">
        <f>D72*F72</f>
        <v>3</v>
      </c>
      <c r="J72" s="201" t="s">
        <v>146</v>
      </c>
      <c r="K72" s="210"/>
      <c r="L72" s="190"/>
      <c r="M72" s="203"/>
    </row>
    <row r="73" spans="1:13" ht="54.4" thickBot="1">
      <c r="B73" s="325"/>
      <c r="C73" s="154" t="s">
        <v>353</v>
      </c>
      <c r="D73" s="195">
        <v>2</v>
      </c>
      <c r="E73" s="226" t="s">
        <v>51</v>
      </c>
      <c r="F73" s="102">
        <v>3</v>
      </c>
      <c r="G73" s="101"/>
      <c r="H73" s="101"/>
      <c r="I73" s="114">
        <f>D73*F73</f>
        <v>6</v>
      </c>
      <c r="J73" s="231"/>
      <c r="K73" s="232"/>
      <c r="L73" s="190"/>
      <c r="M73" s="187"/>
    </row>
    <row r="74" spans="1:13" ht="30.4" thickBot="1">
      <c r="B74" s="326"/>
      <c r="C74" s="154" t="s">
        <v>350</v>
      </c>
      <c r="D74" s="195">
        <v>2</v>
      </c>
      <c r="E74" s="174" t="s">
        <v>57</v>
      </c>
      <c r="F74" s="102"/>
      <c r="G74" s="101">
        <v>2</v>
      </c>
      <c r="H74" s="103"/>
      <c r="I74" s="103">
        <f>D74*G74</f>
        <v>4</v>
      </c>
      <c r="J74" s="204" t="s">
        <v>147</v>
      </c>
      <c r="K74" s="186"/>
      <c r="L74" s="189"/>
      <c r="M74" s="184"/>
    </row>
    <row r="75" spans="1:13">
      <c r="B75" s="228"/>
      <c r="C75" s="229"/>
      <c r="D75" s="230"/>
      <c r="E75" s="230"/>
    </row>
    <row r="76" spans="1:13" ht="15.4" thickBot="1">
      <c r="I76" s="131"/>
    </row>
    <row r="77" spans="1:13" ht="27" customHeight="1" thickBot="1">
      <c r="C77" s="120" t="s">
        <v>148</v>
      </c>
      <c r="D77" s="121">
        <f>SUM(I77)</f>
        <v>289</v>
      </c>
      <c r="E77" s="121"/>
      <c r="F77" s="122">
        <f>SUM(F10:F74)/3</f>
        <v>45</v>
      </c>
      <c r="G77" s="122">
        <f>SUM(G10:G74)/2</f>
        <v>6</v>
      </c>
      <c r="H77" s="149">
        <f>SUM(H10:H74)</f>
        <v>3</v>
      </c>
      <c r="I77" s="131">
        <f>SUM(I10:I74)</f>
        <v>289</v>
      </c>
    </row>
    <row r="78" spans="1:13" ht="15.4" thickBot="1">
      <c r="C78" s="132"/>
      <c r="D78" s="133" t="s">
        <v>149</v>
      </c>
      <c r="E78" s="133" t="s">
        <v>150</v>
      </c>
      <c r="F78" s="134"/>
      <c r="G78" s="134"/>
      <c r="H78" s="150"/>
      <c r="I78" s="131"/>
    </row>
    <row r="79" spans="1:13" ht="22.9" thickBot="1">
      <c r="C79" s="123" t="s">
        <v>151</v>
      </c>
      <c r="D79" s="124"/>
      <c r="E79" s="124">
        <f>D77/I77*100</f>
        <v>100</v>
      </c>
      <c r="F79" s="125">
        <f>SUM(I72:I73,I63:I68,I49:I55,I42:I46,I35:I40,I29:I33,I23:I27,I15:I21,I11,I10,I12)/270*100</f>
        <v>96.666666666666671</v>
      </c>
      <c r="G79" s="125">
        <f>SUM(I74,I69,I60,I56,I22,I13)/24*100</f>
        <v>91.666666666666657</v>
      </c>
      <c r="H79" s="151">
        <f>SUM(I59,I57,I58)/6*100</f>
        <v>100</v>
      </c>
      <c r="I79" s="26"/>
    </row>
    <row r="80" spans="1:13">
      <c r="C80" s="135" t="s">
        <v>51</v>
      </c>
      <c r="D80" s="121">
        <f>$F$77</f>
        <v>45</v>
      </c>
      <c r="E80" s="126">
        <f>$F$79</f>
        <v>96.666666666666671</v>
      </c>
      <c r="F80" s="116"/>
      <c r="G80" s="116"/>
    </row>
    <row r="81" spans="3:7">
      <c r="C81" s="136" t="s">
        <v>152</v>
      </c>
      <c r="D81" s="127">
        <f>$G$77</f>
        <v>6</v>
      </c>
      <c r="E81" s="128">
        <f>$G$79</f>
        <v>91.666666666666657</v>
      </c>
      <c r="F81" s="116"/>
      <c r="G81" s="116"/>
    </row>
    <row r="82" spans="3:7" ht="15.4" thickBot="1">
      <c r="C82" s="137" t="s">
        <v>153</v>
      </c>
      <c r="D82" s="129">
        <f>$H$77</f>
        <v>3</v>
      </c>
      <c r="E82" s="130">
        <f>$H$79</f>
        <v>100</v>
      </c>
      <c r="F82" s="116"/>
      <c r="G82" s="116"/>
    </row>
  </sheetData>
  <mergeCells count="14">
    <mergeCell ref="B72:B74"/>
    <mergeCell ref="B15:B17"/>
    <mergeCell ref="B10:B13"/>
    <mergeCell ref="B19:B27"/>
    <mergeCell ref="B63:B69"/>
    <mergeCell ref="B42:B46"/>
    <mergeCell ref="B35:B40"/>
    <mergeCell ref="B29:B33"/>
    <mergeCell ref="B49:B60"/>
    <mergeCell ref="B2:M2"/>
    <mergeCell ref="B3:M3"/>
    <mergeCell ref="B4:M4"/>
    <mergeCell ref="B5:M5"/>
    <mergeCell ref="C6:C7"/>
  </mergeCells>
  <conditionalFormatting sqref="I10">
    <cfRule type="cellIs" dxfId="9" priority="5" operator="lessThanOrEqual">
      <formula>1</formula>
    </cfRule>
  </conditionalFormatting>
  <conditionalFormatting sqref="C6">
    <cfRule type="cellIs" dxfId="8" priority="1" operator="lessThanOrEqual">
      <formula>1</formula>
    </cfRule>
    <cfRule type="cellIs" dxfId="7" priority="2" operator="equal">
      <formula>4</formula>
    </cfRule>
    <cfRule type="cellIs" dxfId="6" priority="3" operator="between">
      <formula>5</formula>
      <formula>6</formula>
    </cfRule>
    <cfRule type="cellIs" dxfId="5" priority="4" operator="between">
      <formula>2</formula>
      <formula>3</formula>
    </cfRule>
  </conditionalFormatting>
  <hyperlinks>
    <hyperlink ref="K10" r:id="rId1" xr:uid="{00000000-0004-0000-0200-000000000000}"/>
    <hyperlink ref="K13" r:id="rId2" xr:uid="{00000000-0004-0000-0200-000001000000}"/>
    <hyperlink ref="K17" r:id="rId3" xr:uid="{00000000-0004-0000-0200-000002000000}"/>
    <hyperlink ref="K38" r:id="rId4" xr:uid="{00000000-0004-0000-0200-000003000000}"/>
    <hyperlink ref="K52" r:id="rId5" xr:uid="{00000000-0004-0000-0200-000004000000}"/>
    <hyperlink ref="K59" r:id="rId6" xr:uid="{00000000-0004-0000-0200-000005000000}"/>
    <hyperlink ref="K20" r:id="rId7" xr:uid="{00000000-0004-0000-0200-000006000000}"/>
  </hyperlinks>
  <pageMargins left="0.30555555555555558" right="0.27777777777777779" top="0.75" bottom="0.75" header="0.3" footer="0.3"/>
  <pageSetup paperSize="9" orientation="landscape" r:id="rId8"/>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outlinePr summaryBelow="0" summaryRight="0"/>
  </sheetPr>
  <dimension ref="A1:BT28"/>
  <sheetViews>
    <sheetView zoomScale="70" zoomScaleNormal="70" workbookViewId="0">
      <pane ySplit="1" topLeftCell="A2" activePane="bottomLeft" state="frozen"/>
      <selection pane="bottomLeft"/>
    </sheetView>
  </sheetViews>
  <sheetFormatPr defaultColWidth="14.46484375" defaultRowHeight="15.75" customHeight="1"/>
  <cols>
    <col min="1" max="1" width="21.46484375" style="22" customWidth="1"/>
    <col min="2" max="70" width="21.46484375" style="20" customWidth="1"/>
    <col min="71" max="16384" width="14.46484375" style="20"/>
  </cols>
  <sheetData>
    <row r="1" spans="1:72" ht="15.75" customHeight="1">
      <c r="A1" s="6" t="s">
        <v>225</v>
      </c>
      <c r="B1" s="2" t="s">
        <v>226</v>
      </c>
      <c r="C1" s="1" t="s">
        <v>227</v>
      </c>
      <c r="D1" s="1" t="s">
        <v>228</v>
      </c>
      <c r="E1" s="1" t="s">
        <v>229</v>
      </c>
      <c r="F1" s="1" t="s">
        <v>230</v>
      </c>
      <c r="G1" s="1" t="s">
        <v>231</v>
      </c>
      <c r="H1" s="1" t="s">
        <v>232</v>
      </c>
      <c r="I1" s="1" t="s">
        <v>233</v>
      </c>
      <c r="J1" s="1" t="s">
        <v>234</v>
      </c>
      <c r="K1" s="1" t="s">
        <v>235</v>
      </c>
      <c r="L1" s="1" t="s">
        <v>236</v>
      </c>
      <c r="M1" s="1" t="s">
        <v>237</v>
      </c>
      <c r="N1" s="1" t="s">
        <v>238</v>
      </c>
      <c r="O1" s="1" t="s">
        <v>239</v>
      </c>
      <c r="P1" s="1" t="s">
        <v>240</v>
      </c>
      <c r="Q1" s="1" t="s">
        <v>241</v>
      </c>
      <c r="R1" s="1" t="s">
        <v>242</v>
      </c>
      <c r="S1" s="1" t="s">
        <v>243</v>
      </c>
      <c r="T1" s="1" t="s">
        <v>244</v>
      </c>
      <c r="U1" s="1" t="s">
        <v>245</v>
      </c>
      <c r="V1" s="1" t="s">
        <v>246</v>
      </c>
      <c r="W1" s="1" t="s">
        <v>247</v>
      </c>
      <c r="X1" s="1" t="s">
        <v>248</v>
      </c>
      <c r="Y1" s="1" t="s">
        <v>249</v>
      </c>
      <c r="Z1" s="2" t="s">
        <v>250</v>
      </c>
      <c r="AA1" s="1" t="s">
        <v>251</v>
      </c>
      <c r="AB1" s="1" t="s">
        <v>252</v>
      </c>
      <c r="AC1" s="1" t="s">
        <v>253</v>
      </c>
      <c r="AD1" s="1" t="s">
        <v>254</v>
      </c>
      <c r="AE1" s="1" t="s">
        <v>255</v>
      </c>
      <c r="AF1" s="1" t="s">
        <v>256</v>
      </c>
      <c r="AG1" s="1" t="s">
        <v>257</v>
      </c>
      <c r="AH1" s="1" t="s">
        <v>258</v>
      </c>
      <c r="AI1" s="1" t="s">
        <v>259</v>
      </c>
      <c r="AJ1" s="1" t="s">
        <v>260</v>
      </c>
      <c r="AK1" s="1" t="s">
        <v>261</v>
      </c>
      <c r="AL1" s="1" t="s">
        <v>262</v>
      </c>
      <c r="AM1" s="1" t="s">
        <v>263</v>
      </c>
      <c r="AN1" s="1" t="s">
        <v>264</v>
      </c>
      <c r="AO1" s="1" t="s">
        <v>265</v>
      </c>
      <c r="AP1" s="1" t="s">
        <v>266</v>
      </c>
      <c r="AQ1" s="1" t="s">
        <v>267</v>
      </c>
      <c r="AR1" s="1" t="s">
        <v>268</v>
      </c>
      <c r="AS1" s="1" t="s">
        <v>269</v>
      </c>
      <c r="AT1" s="1" t="s">
        <v>270</v>
      </c>
      <c r="AU1" s="1" t="s">
        <v>271</v>
      </c>
      <c r="AV1" s="1" t="s">
        <v>272</v>
      </c>
      <c r="AW1" s="1" t="s">
        <v>273</v>
      </c>
      <c r="AX1" s="1" t="s">
        <v>274</v>
      </c>
      <c r="AY1" s="1" t="s">
        <v>275</v>
      </c>
      <c r="AZ1" s="1" t="s">
        <v>276</v>
      </c>
      <c r="BA1" s="1" t="s">
        <v>277</v>
      </c>
      <c r="BB1" s="1" t="s">
        <v>278</v>
      </c>
      <c r="BC1" s="1" t="s">
        <v>279</v>
      </c>
      <c r="BD1" s="1" t="s">
        <v>280</v>
      </c>
      <c r="BE1" s="1" t="s">
        <v>281</v>
      </c>
      <c r="BF1" s="1" t="s">
        <v>282</v>
      </c>
      <c r="BG1" s="1" t="s">
        <v>283</v>
      </c>
      <c r="BH1" s="1" t="s">
        <v>284</v>
      </c>
      <c r="BI1" s="2" t="s">
        <v>285</v>
      </c>
      <c r="BJ1" s="4" t="s">
        <v>286</v>
      </c>
      <c r="BK1" s="66" t="s">
        <v>287</v>
      </c>
      <c r="BL1" s="66" t="s">
        <v>288</v>
      </c>
      <c r="BM1" s="67" t="s">
        <v>289</v>
      </c>
      <c r="BN1" s="67" t="s">
        <v>290</v>
      </c>
      <c r="BO1" s="66" t="s">
        <v>291</v>
      </c>
      <c r="BP1" s="18" t="s">
        <v>292</v>
      </c>
      <c r="BQ1" s="18" t="s">
        <v>293</v>
      </c>
      <c r="BR1" s="18" t="s">
        <v>294</v>
      </c>
      <c r="BS1" s="18" t="s">
        <v>295</v>
      </c>
      <c r="BT1" s="18" t="s">
        <v>296</v>
      </c>
    </row>
    <row r="2" spans="1:72" ht="12.75">
      <c r="A2" s="68"/>
      <c r="B2" s="67"/>
      <c r="C2" s="18"/>
      <c r="D2" s="18"/>
      <c r="E2" s="67"/>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18"/>
      <c r="AK2" s="69"/>
      <c r="AL2" s="18"/>
      <c r="AM2" s="69"/>
      <c r="AN2" s="70"/>
      <c r="AO2" s="70"/>
      <c r="AP2" s="70"/>
      <c r="AQ2" s="17"/>
      <c r="AR2" s="17"/>
      <c r="AS2" s="17"/>
      <c r="AT2" s="17"/>
      <c r="AU2" s="17"/>
      <c r="AV2" s="17"/>
      <c r="AW2" s="17"/>
      <c r="AX2" s="17"/>
      <c r="AY2" s="17"/>
      <c r="AZ2" s="17"/>
      <c r="BA2" s="17"/>
      <c r="BB2" s="17"/>
      <c r="BC2" s="17"/>
      <c r="BD2" s="18"/>
      <c r="BE2" s="17"/>
      <c r="BF2" s="17"/>
      <c r="BG2" s="17"/>
      <c r="BH2" s="17"/>
      <c r="BI2" s="18"/>
      <c r="BJ2" s="18"/>
      <c r="BK2" s="18"/>
      <c r="BL2" s="18"/>
      <c r="BM2" s="18"/>
      <c r="BN2" s="18"/>
      <c r="BO2" s="18"/>
      <c r="BP2" s="18"/>
      <c r="BQ2" s="18"/>
      <c r="BR2" s="18"/>
      <c r="BS2" s="18"/>
      <c r="BT2" s="18"/>
    </row>
    <row r="3" spans="1:72" ht="12.75">
      <c r="A3" s="68"/>
      <c r="B3" s="67"/>
      <c r="C3" s="67"/>
      <c r="D3" s="67"/>
      <c r="E3" s="67"/>
      <c r="F3" s="67"/>
      <c r="G3" s="67"/>
      <c r="H3" s="67"/>
      <c r="I3" s="67"/>
      <c r="J3" s="67"/>
      <c r="K3" s="67"/>
      <c r="L3" s="67"/>
      <c r="M3" s="67"/>
      <c r="N3" s="67"/>
      <c r="O3" s="67"/>
      <c r="P3" s="18"/>
      <c r="Q3" s="67"/>
      <c r="R3" s="67"/>
      <c r="S3" s="18"/>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18"/>
      <c r="BN3" s="18"/>
      <c r="BO3" s="18"/>
      <c r="BP3" s="18"/>
      <c r="BQ3" s="18"/>
      <c r="BR3" s="18"/>
      <c r="BS3" s="18"/>
      <c r="BT3" s="18"/>
    </row>
    <row r="4" spans="1:72" ht="12.75">
      <c r="A4" s="68"/>
      <c r="B4" s="67"/>
      <c r="C4" s="67"/>
      <c r="D4" s="67"/>
      <c r="E4" s="67"/>
      <c r="F4" s="67"/>
      <c r="G4" s="67"/>
      <c r="H4" s="67"/>
      <c r="I4" s="67"/>
      <c r="J4" s="67"/>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row>
    <row r="5" spans="1:72" ht="12.75">
      <c r="A5" s="68"/>
      <c r="B5" s="67"/>
      <c r="C5" s="67"/>
      <c r="D5" s="67"/>
      <c r="E5" s="67"/>
      <c r="F5" s="67"/>
      <c r="G5" s="67"/>
      <c r="H5" s="67"/>
      <c r="I5" s="67"/>
      <c r="J5" s="67"/>
      <c r="K5" s="67"/>
      <c r="L5" s="67"/>
      <c r="M5" s="67"/>
      <c r="N5" s="67"/>
      <c r="O5" s="67"/>
      <c r="P5" s="18"/>
      <c r="Q5" s="67"/>
      <c r="R5" s="67"/>
      <c r="S5" s="18"/>
      <c r="T5" s="67"/>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row>
    <row r="6" spans="1:72" ht="12.75">
      <c r="A6" s="68"/>
      <c r="B6" s="67"/>
      <c r="C6" s="67"/>
      <c r="D6" s="67"/>
      <c r="E6" s="67"/>
      <c r="F6" s="67"/>
      <c r="G6" s="67"/>
      <c r="H6" s="67"/>
      <c r="I6" s="67"/>
      <c r="J6" s="67"/>
      <c r="K6" s="67"/>
      <c r="L6" s="67"/>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row>
    <row r="7" spans="1:72" ht="12.75">
      <c r="A7" s="68"/>
      <c r="B7" s="67"/>
      <c r="C7" s="67"/>
      <c r="D7" s="67"/>
      <c r="E7" s="67"/>
      <c r="F7" s="67"/>
      <c r="G7" s="67"/>
      <c r="H7" s="67"/>
      <c r="I7" s="67"/>
      <c r="J7" s="67"/>
      <c r="K7" s="67"/>
      <c r="L7" s="67"/>
      <c r="M7" s="67"/>
      <c r="N7" s="67"/>
      <c r="O7" s="67"/>
      <c r="P7" s="18"/>
      <c r="Q7" s="67"/>
      <c r="R7" s="67"/>
      <c r="S7" s="18"/>
      <c r="T7" s="67"/>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row>
    <row r="8" spans="1:72" ht="12.75">
      <c r="A8" s="68"/>
      <c r="B8" s="67"/>
      <c r="C8" s="67"/>
      <c r="D8" s="67"/>
      <c r="E8" s="67"/>
      <c r="F8" s="67"/>
      <c r="G8" s="67"/>
      <c r="H8" s="67"/>
      <c r="I8" s="67"/>
      <c r="J8" s="67"/>
      <c r="K8" s="67"/>
      <c r="L8" s="67"/>
      <c r="M8" s="67"/>
      <c r="N8" s="67"/>
      <c r="O8" s="67"/>
      <c r="P8" s="67"/>
      <c r="Q8" s="67"/>
      <c r="R8" s="67"/>
      <c r="S8" s="67"/>
      <c r="T8" s="67"/>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row>
    <row r="9" spans="1:72" ht="12.75">
      <c r="A9" s="68"/>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71"/>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18"/>
      <c r="BN9" s="18"/>
      <c r="BO9" s="18"/>
      <c r="BP9" s="18"/>
      <c r="BQ9" s="18"/>
      <c r="BR9" s="18"/>
      <c r="BS9" s="18"/>
      <c r="BT9" s="18"/>
    </row>
    <row r="10" spans="1:72" ht="12.75">
      <c r="A10" s="68"/>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18"/>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18"/>
      <c r="BN10" s="18"/>
      <c r="BO10" s="18"/>
      <c r="BP10" s="18"/>
      <c r="BQ10" s="18"/>
      <c r="BR10" s="18"/>
      <c r="BS10" s="18"/>
      <c r="BT10" s="18"/>
    </row>
    <row r="11" spans="1:72" ht="12.75">
      <c r="A11" s="68"/>
      <c r="B11" s="67"/>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row>
    <row r="12" spans="1:72" ht="12.75">
      <c r="A12" s="68"/>
      <c r="B12" s="67"/>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row>
    <row r="13" spans="1:72" ht="12.75">
      <c r="A13" s="68"/>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18"/>
      <c r="BN13" s="18"/>
      <c r="BO13" s="18"/>
      <c r="BP13" s="18"/>
      <c r="BQ13" s="18"/>
      <c r="BR13" s="18"/>
      <c r="BS13" s="18"/>
      <c r="BT13" s="18"/>
    </row>
    <row r="14" spans="1:72" ht="12.75">
      <c r="A14" s="68"/>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18"/>
      <c r="BN14" s="18"/>
      <c r="BO14" s="18"/>
      <c r="BP14" s="18"/>
      <c r="BQ14" s="18"/>
      <c r="BR14" s="18"/>
      <c r="BS14" s="18"/>
      <c r="BT14" s="18"/>
    </row>
    <row r="15" spans="1:72" ht="12.75">
      <c r="A15" s="68"/>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18"/>
      <c r="AK15" s="67"/>
      <c r="AL15" s="18"/>
      <c r="AM15" s="67"/>
      <c r="AN15" s="67"/>
      <c r="AO15" s="67"/>
      <c r="AP15" s="67"/>
      <c r="AQ15" s="67"/>
      <c r="AR15" s="67"/>
      <c r="AS15" s="67"/>
      <c r="AT15" s="67"/>
      <c r="AU15" s="67"/>
      <c r="AV15" s="67"/>
      <c r="AW15" s="67"/>
      <c r="AX15" s="67"/>
      <c r="AY15" s="67"/>
      <c r="AZ15" s="67"/>
      <c r="BA15" s="67"/>
      <c r="BB15" s="67"/>
      <c r="BC15" s="67"/>
      <c r="BD15" s="18"/>
      <c r="BE15" s="67"/>
      <c r="BF15" s="67"/>
      <c r="BG15" s="67"/>
      <c r="BH15" s="67"/>
      <c r="BI15" s="67"/>
      <c r="BJ15" s="67"/>
      <c r="BK15" s="67"/>
      <c r="BL15" s="67"/>
      <c r="BM15" s="18"/>
      <c r="BN15" s="18"/>
      <c r="BO15" s="18"/>
      <c r="BP15" s="18"/>
      <c r="BQ15" s="18"/>
      <c r="BR15" s="18"/>
      <c r="BS15" s="18"/>
      <c r="BT15" s="18"/>
    </row>
    <row r="16" spans="1:72" ht="12.75">
      <c r="A16" s="68"/>
      <c r="B16" s="67"/>
      <c r="C16" s="18"/>
      <c r="D16" s="18"/>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18"/>
      <c r="AK16" s="67"/>
      <c r="AL16" s="67"/>
      <c r="AM16" s="67"/>
      <c r="AN16" s="67"/>
      <c r="AO16" s="67"/>
      <c r="AP16" s="67"/>
      <c r="AQ16" s="67"/>
      <c r="AR16" s="67"/>
      <c r="AS16" s="67"/>
      <c r="AT16" s="67"/>
      <c r="AU16" s="67"/>
      <c r="AV16" s="67"/>
      <c r="AW16" s="67"/>
      <c r="AX16" s="67"/>
      <c r="AY16" s="67"/>
      <c r="AZ16" s="67"/>
      <c r="BA16" s="67"/>
      <c r="BB16" s="67"/>
      <c r="BC16" s="67"/>
      <c r="BD16" s="18"/>
      <c r="BE16" s="67"/>
      <c r="BF16" s="67"/>
      <c r="BG16" s="67"/>
      <c r="BH16" s="67"/>
      <c r="BI16" s="67"/>
      <c r="BJ16" s="67"/>
      <c r="BK16" s="67"/>
      <c r="BL16" s="67"/>
      <c r="BM16" s="18"/>
      <c r="BN16" s="18"/>
      <c r="BO16" s="18"/>
      <c r="BP16" s="18"/>
      <c r="BQ16" s="18"/>
      <c r="BR16" s="18"/>
      <c r="BS16" s="18"/>
      <c r="BT16" s="18"/>
    </row>
    <row r="17" spans="1:72" ht="12.75">
      <c r="A17" s="68"/>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18"/>
      <c r="BE17" s="67"/>
      <c r="BF17" s="67"/>
      <c r="BG17" s="67"/>
      <c r="BH17" s="67"/>
      <c r="BI17" s="67"/>
      <c r="BJ17" s="67"/>
      <c r="BK17" s="67"/>
      <c r="BL17" s="67"/>
      <c r="BM17" s="18"/>
      <c r="BN17" s="18"/>
      <c r="BO17" s="18"/>
      <c r="BP17" s="18"/>
      <c r="BQ17" s="18"/>
      <c r="BR17" s="18"/>
      <c r="BS17" s="18"/>
      <c r="BT17" s="18"/>
    </row>
    <row r="18" spans="1:72" ht="12.75">
      <c r="A18" s="68"/>
      <c r="B18" s="67"/>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18"/>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18"/>
      <c r="BN18" s="18"/>
      <c r="BO18" s="18"/>
      <c r="BP18" s="18"/>
      <c r="BQ18" s="18"/>
      <c r="BR18" s="18"/>
      <c r="BS18" s="18"/>
      <c r="BT18" s="18"/>
    </row>
    <row r="19" spans="1:72" ht="15.75" customHeight="1">
      <c r="A19" s="21"/>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row>
    <row r="20" spans="1:72" ht="15.75" customHeight="1">
      <c r="A20" s="21"/>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row>
    <row r="21" spans="1:72" ht="15.75" customHeight="1">
      <c r="A21" s="21"/>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row>
    <row r="22" spans="1:72" ht="15.75" customHeight="1">
      <c r="A22" s="21"/>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row>
    <row r="23" spans="1:72" ht="15.75" customHeight="1">
      <c r="A23" s="21"/>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row>
    <row r="24" spans="1:72" ht="15.75" customHeight="1">
      <c r="A24" s="21"/>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row>
    <row r="25" spans="1:72" ht="15.75" customHeight="1">
      <c r="A25" s="21"/>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row>
    <row r="26" spans="1:72" ht="15.75" customHeight="1">
      <c r="A26" s="21"/>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row>
    <row r="27" spans="1:72" ht="15.75" customHeight="1">
      <c r="A27" s="21"/>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row>
    <row r="28" spans="1:72" ht="15.75" customHeight="1">
      <c r="A28" s="21"/>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row>
  </sheetData>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outlinePr summaryBelow="0" summaryRight="0"/>
  </sheetPr>
  <dimension ref="A1:J1000"/>
  <sheetViews>
    <sheetView workbookViewId="0">
      <selection activeCell="C2" sqref="C2"/>
    </sheetView>
  </sheetViews>
  <sheetFormatPr defaultColWidth="14.46484375" defaultRowHeight="15.75" customHeight="1"/>
  <cols>
    <col min="1" max="1" width="17" bestFit="1" customWidth="1"/>
    <col min="3" max="3" width="23.796875" customWidth="1"/>
  </cols>
  <sheetData>
    <row r="1" spans="1:10" ht="15.75" customHeight="1">
      <c r="A1" s="6" t="str">
        <f>IF(ISBLANK(Responses!A1), "", Responses!A1)</f>
        <v>Timestamp</v>
      </c>
      <c r="B1" s="6" t="str">
        <f>IF(ISBLANK(Responses!B1), "", Responses!B1)</f>
        <v>Sport Organization Name</v>
      </c>
      <c r="C1" s="6" t="str">
        <f>IF(ISBLANK(Responses!BI1), "", Responses!BI1)</f>
        <v>Email Address</v>
      </c>
      <c r="D1" s="5" t="s">
        <v>175</v>
      </c>
      <c r="E1" s="5" t="s">
        <v>176</v>
      </c>
      <c r="F1" s="3" t="s">
        <v>177</v>
      </c>
      <c r="G1" s="3" t="str">
        <f>IF(ISBLANK('Risk Rating'!K1), "", 'Risk Rating'!K1)</f>
        <v>Risk Rating</v>
      </c>
      <c r="H1" s="7" t="s">
        <v>178</v>
      </c>
      <c r="I1" s="3" t="s">
        <v>179</v>
      </c>
      <c r="J1" s="3" t="s">
        <v>180</v>
      </c>
    </row>
    <row r="2" spans="1:10" ht="15.75" customHeight="1">
      <c r="A2" s="6" t="str">
        <f>IF(ISBLANK(Responses!A2), "", Responses!A2)</f>
        <v/>
      </c>
      <c r="B2" s="6" t="str">
        <f>IF(ISBLANK(Responses!B2), "", Responses!B2)</f>
        <v/>
      </c>
      <c r="C2" s="6" t="str">
        <f>IF(ISBLANK(Responses!BI2), "", Responses!BI2)</f>
        <v/>
      </c>
      <c r="F2" s="1" t="b">
        <v>0</v>
      </c>
      <c r="G2" s="3">
        <f>IF(ISBLANK('Risk Rating'!K2), "", 'Risk Rating'!K2)</f>
        <v>0</v>
      </c>
      <c r="H2" s="8" t="e">
        <f>('Staff Knowledge'!G2+'Specific Measures'!K2+'Emergency Readiness'!Z2+'Isolation Capacity'!I2+'Stakeholder Coordination'!F2+'Logistics Coordination'!G2+'Risk Communication'!I2+'Public Health'!G2)/LUTs!$B$1</f>
        <v>#N/A</v>
      </c>
      <c r="I2" s="1" t="e">
        <f t="shared" ref="I2:I110" si="0">IF(OR(G2&gt;5,AND(G2=5,H2&lt;0.51),AND(G2=4,H2&lt;0.26)),"Very High",IF(OR(AND(G2=5,H2&gt;0.5),AND(G2=4,H2&lt;0.51)),"High",IF(OR(AND(G2=4,H2&gt;0.5),AND(G2=3,H2&lt;0.76),AND(G2=2,H2&lt;0.26)),"Moderate",IF(OR(AND(G2=3,H2&gt;0.75),AND(G2=2,H2&gt;0.25),AND(G2=1,H2&lt;0.51)),"Low","Very Low"))))</f>
        <v>#N/A</v>
      </c>
      <c r="J2" s="1" t="e">
        <f>VLOOKUP(I2,LUTs!A$13:D$17,2)</f>
        <v>#N/A</v>
      </c>
    </row>
    <row r="3" spans="1:10" ht="15.75" customHeight="1">
      <c r="A3" s="6" t="str">
        <f>IF(ISBLANK(Responses!A3), "", Responses!A3)</f>
        <v/>
      </c>
      <c r="B3" s="6" t="str">
        <f>IF(ISBLANK(Responses!B3), "", Responses!B3)</f>
        <v/>
      </c>
      <c r="C3" s="6" t="str">
        <f>IF(ISBLANK(Responses!BI3), "", Responses!BI3)</f>
        <v/>
      </c>
      <c r="F3" s="1" t="b">
        <v>0</v>
      </c>
      <c r="G3" s="3">
        <f>IF(ISBLANK('Risk Rating'!K3), "", 'Risk Rating'!K3)</f>
        <v>0</v>
      </c>
      <c r="H3" s="8" t="e">
        <f>('Staff Knowledge'!G3+'Specific Measures'!K3+'Emergency Readiness'!Z3+'Isolation Capacity'!I3+'Stakeholder Coordination'!F3+'Logistics Coordination'!G3+'Risk Communication'!I3+'Public Health'!G3)/LUTs!$B$1</f>
        <v>#N/A</v>
      </c>
      <c r="I3" s="1" t="e">
        <f t="shared" si="0"/>
        <v>#N/A</v>
      </c>
      <c r="J3" s="1" t="e">
        <f>VLOOKUP(I3,LUTs!A$13:D$17,2)</f>
        <v>#N/A</v>
      </c>
    </row>
    <row r="4" spans="1:10" ht="15.75" customHeight="1">
      <c r="A4" s="6" t="str">
        <f>IF(ISBLANK(Responses!A4), "", Responses!A4)</f>
        <v/>
      </c>
      <c r="B4" s="6" t="str">
        <f>IF(ISBLANK(Responses!B4), "", Responses!B4)</f>
        <v/>
      </c>
      <c r="C4" s="6" t="str">
        <f>IF(ISBLANK(Responses!BI4), "", Responses!BI4)</f>
        <v/>
      </c>
      <c r="F4" s="1" t="b">
        <v>0</v>
      </c>
      <c r="G4" s="3">
        <f>IF(ISBLANK('Risk Rating'!K4), "", 'Risk Rating'!K4)</f>
        <v>0</v>
      </c>
      <c r="H4" s="8" t="e">
        <f>('Staff Knowledge'!G4+'Specific Measures'!K4+'Emergency Readiness'!Z4+'Isolation Capacity'!I4+'Stakeholder Coordination'!F4+'Logistics Coordination'!G4+'Risk Communication'!I4+'Public Health'!G4)/LUTs!$B$1</f>
        <v>#N/A</v>
      </c>
      <c r="I4" s="1" t="e">
        <f t="shared" si="0"/>
        <v>#N/A</v>
      </c>
      <c r="J4" s="1" t="e">
        <f>VLOOKUP(I4,LUTs!A$13:D$17,2)</f>
        <v>#N/A</v>
      </c>
    </row>
    <row r="5" spans="1:10" ht="15.75" customHeight="1">
      <c r="A5" s="6" t="str">
        <f>IF(ISBLANK(Responses!A5), "", Responses!A5)</f>
        <v/>
      </c>
      <c r="B5" s="6" t="str">
        <f>IF(ISBLANK(Responses!B5), "", Responses!B5)</f>
        <v/>
      </c>
      <c r="C5" s="6" t="str">
        <f>IF(ISBLANK(Responses!BI5), "", Responses!BI5)</f>
        <v/>
      </c>
      <c r="F5" s="1" t="b">
        <v>0</v>
      </c>
      <c r="G5" s="3">
        <f>IF(ISBLANK('Risk Rating'!K5), "", 'Risk Rating'!K5)</f>
        <v>0</v>
      </c>
      <c r="H5" s="8" t="e">
        <f>('Staff Knowledge'!G5+'Specific Measures'!K5+'Emergency Readiness'!Z5+'Isolation Capacity'!I5+'Stakeholder Coordination'!F5+'Logistics Coordination'!G5+'Risk Communication'!I5+'Public Health'!G5)/LUTs!$B$1</f>
        <v>#N/A</v>
      </c>
      <c r="I5" s="1" t="e">
        <f t="shared" si="0"/>
        <v>#N/A</v>
      </c>
      <c r="J5" s="1" t="e">
        <f>VLOOKUP(I5,LUTs!A$13:D$17,2)</f>
        <v>#N/A</v>
      </c>
    </row>
    <row r="6" spans="1:10" ht="15.75" customHeight="1">
      <c r="A6" s="6" t="str">
        <f>IF(ISBLANK(Responses!A6), "", Responses!A6)</f>
        <v/>
      </c>
      <c r="B6" s="6" t="str">
        <f>IF(ISBLANK(Responses!B6), "", Responses!B6)</f>
        <v/>
      </c>
      <c r="C6" s="6" t="str">
        <f>IF(ISBLANK(Responses!BI6), "", Responses!BI6)</f>
        <v/>
      </c>
      <c r="F6" s="1" t="b">
        <v>0</v>
      </c>
      <c r="G6" s="3">
        <f>IF(ISBLANK('Risk Rating'!K6), "", 'Risk Rating'!K6)</f>
        <v>0</v>
      </c>
      <c r="H6" s="8" t="e">
        <f>('Staff Knowledge'!G6+'Specific Measures'!K6+'Emergency Readiness'!Z6+'Isolation Capacity'!I6+'Stakeholder Coordination'!F6+'Logistics Coordination'!G6+'Risk Communication'!I6+'Public Health'!G6)/LUTs!$B$1</f>
        <v>#N/A</v>
      </c>
      <c r="I6" s="1" t="e">
        <f t="shared" si="0"/>
        <v>#N/A</v>
      </c>
      <c r="J6" s="1" t="e">
        <f>VLOOKUP(I6,LUTs!A$13:D$17,2)</f>
        <v>#N/A</v>
      </c>
    </row>
    <row r="7" spans="1:10" ht="15.75" customHeight="1">
      <c r="A7" s="6" t="str">
        <f>IF(ISBLANK(Responses!A7), "", Responses!A7)</f>
        <v/>
      </c>
      <c r="B7" s="6" t="str">
        <f>IF(ISBLANK(Responses!B7), "", Responses!B7)</f>
        <v/>
      </c>
      <c r="C7" s="6" t="str">
        <f>IF(ISBLANK(Responses!BI7), "", Responses!BI7)</f>
        <v/>
      </c>
      <c r="F7" s="1" t="b">
        <v>0</v>
      </c>
      <c r="G7" s="3">
        <f>IF(ISBLANK('Risk Rating'!K7), "", 'Risk Rating'!K7)</f>
        <v>0</v>
      </c>
      <c r="H7" s="8" t="e">
        <f>('Staff Knowledge'!G7+'Specific Measures'!K7+'Emergency Readiness'!Z7+'Isolation Capacity'!I7+'Stakeholder Coordination'!F7+'Logistics Coordination'!G7+'Risk Communication'!I7+'Public Health'!G7)/LUTs!$B$1</f>
        <v>#N/A</v>
      </c>
      <c r="I7" s="1" t="e">
        <f t="shared" si="0"/>
        <v>#N/A</v>
      </c>
      <c r="J7" s="1" t="e">
        <f>VLOOKUP(I7,LUTs!A$13:D$17,2)</f>
        <v>#N/A</v>
      </c>
    </row>
    <row r="8" spans="1:10" ht="15.75" customHeight="1">
      <c r="A8" s="6" t="str">
        <f>IF(ISBLANK(Responses!A8), "", Responses!A8)</f>
        <v/>
      </c>
      <c r="B8" s="6" t="str">
        <f>IF(ISBLANK(Responses!B8), "", Responses!B8)</f>
        <v/>
      </c>
      <c r="C8" s="6" t="str">
        <f>IF(ISBLANK(Responses!BI8), "", Responses!BI8)</f>
        <v/>
      </c>
      <c r="F8" s="1" t="b">
        <v>0</v>
      </c>
      <c r="G8" s="3">
        <f>IF(ISBLANK('Risk Rating'!K8), "", 'Risk Rating'!K8)</f>
        <v>0</v>
      </c>
      <c r="H8" s="8" t="e">
        <f>('Staff Knowledge'!G8+'Specific Measures'!K8+'Emergency Readiness'!Z8+'Isolation Capacity'!I8+'Stakeholder Coordination'!F8+'Logistics Coordination'!G8+'Risk Communication'!I8+'Public Health'!G8)/LUTs!$B$1</f>
        <v>#N/A</v>
      </c>
      <c r="I8" s="1" t="e">
        <f t="shared" si="0"/>
        <v>#N/A</v>
      </c>
      <c r="J8" s="1" t="e">
        <f>VLOOKUP(I8,LUTs!A$13:D$17,2)</f>
        <v>#N/A</v>
      </c>
    </row>
    <row r="9" spans="1:10" ht="15.75" customHeight="1">
      <c r="A9" s="6" t="str">
        <f>IF(ISBLANK(Responses!A9), "", Responses!A9)</f>
        <v/>
      </c>
      <c r="B9" s="6" t="str">
        <f>IF(ISBLANK(Responses!B9), "", Responses!B9)</f>
        <v/>
      </c>
      <c r="C9" s="6" t="str">
        <f>IF(ISBLANK(Responses!BI9), "", Responses!BI9)</f>
        <v/>
      </c>
      <c r="F9" s="1" t="b">
        <v>0</v>
      </c>
      <c r="G9" s="3">
        <f>IF(ISBLANK('Risk Rating'!K9), "", 'Risk Rating'!K9)</f>
        <v>0</v>
      </c>
      <c r="H9" s="8" t="e">
        <f>('Staff Knowledge'!G9+'Specific Measures'!K9+'Emergency Readiness'!Z9+'Isolation Capacity'!I9+'Stakeholder Coordination'!F9+'Logistics Coordination'!G9+'Risk Communication'!I9+'Public Health'!G9)/LUTs!$B$1</f>
        <v>#N/A</v>
      </c>
      <c r="I9" s="1" t="e">
        <f t="shared" si="0"/>
        <v>#N/A</v>
      </c>
      <c r="J9" s="1" t="e">
        <f>VLOOKUP(I9,LUTs!A$13:D$17,2)</f>
        <v>#N/A</v>
      </c>
    </row>
    <row r="10" spans="1:10" ht="15.75" customHeight="1">
      <c r="A10" s="6" t="str">
        <f>IF(ISBLANK(Responses!A10), "", Responses!A10)</f>
        <v/>
      </c>
      <c r="B10" s="6" t="str">
        <f>IF(ISBLANK(Responses!B10), "", Responses!B10)</f>
        <v/>
      </c>
      <c r="C10" s="6" t="str">
        <f>IF(ISBLANK(Responses!BI10), "", Responses!BI10)</f>
        <v/>
      </c>
      <c r="F10" s="1" t="b">
        <v>0</v>
      </c>
      <c r="G10" s="3">
        <f>IF(ISBLANK('Risk Rating'!K10), "", 'Risk Rating'!K10)</f>
        <v>0</v>
      </c>
      <c r="H10" s="8" t="e">
        <f>('Staff Knowledge'!G10+'Specific Measures'!K10+'Emergency Readiness'!Z10+'Isolation Capacity'!I10+'Stakeholder Coordination'!F10+'Logistics Coordination'!G10+'Risk Communication'!I10+'Public Health'!G10)/LUTs!$B$1</f>
        <v>#N/A</v>
      </c>
      <c r="I10" s="1" t="e">
        <f t="shared" si="0"/>
        <v>#N/A</v>
      </c>
      <c r="J10" s="1" t="e">
        <f>VLOOKUP(I10,LUTs!A$13:D$17,2)</f>
        <v>#N/A</v>
      </c>
    </row>
    <row r="11" spans="1:10" ht="15.75" customHeight="1">
      <c r="A11" s="6" t="str">
        <f>IF(ISBLANK(Responses!A11), "", Responses!A11)</f>
        <v/>
      </c>
      <c r="B11" s="6" t="str">
        <f>IF(ISBLANK(Responses!B11), "", Responses!B11)</f>
        <v/>
      </c>
      <c r="C11" s="6" t="str">
        <f>IF(ISBLANK(Responses!BI11), "", Responses!BI11)</f>
        <v/>
      </c>
      <c r="F11" s="1" t="b">
        <v>0</v>
      </c>
      <c r="G11" s="3">
        <f>IF(ISBLANK('Risk Rating'!K11), "", 'Risk Rating'!K11)</f>
        <v>0</v>
      </c>
      <c r="H11" s="8" t="e">
        <f>('Staff Knowledge'!G11+'Specific Measures'!K11+'Emergency Readiness'!Z11+'Isolation Capacity'!I11+'Stakeholder Coordination'!F11+'Logistics Coordination'!G11+'Risk Communication'!I11+'Public Health'!G11)/LUTs!$B$1</f>
        <v>#N/A</v>
      </c>
      <c r="I11" s="1" t="e">
        <f t="shared" si="0"/>
        <v>#N/A</v>
      </c>
      <c r="J11" s="1" t="e">
        <f>VLOOKUP(I11,LUTs!A$13:D$17,2)</f>
        <v>#N/A</v>
      </c>
    </row>
    <row r="12" spans="1:10" ht="15.75" customHeight="1">
      <c r="A12" s="6" t="str">
        <f>IF(ISBLANK(Responses!A12), "", Responses!A12)</f>
        <v/>
      </c>
      <c r="B12" s="6" t="str">
        <f>IF(ISBLANK(Responses!B12), "", Responses!B12)</f>
        <v/>
      </c>
      <c r="C12" s="6" t="str">
        <f>IF(ISBLANK(Responses!BI12), "", Responses!BI12)</f>
        <v/>
      </c>
      <c r="F12" s="1" t="b">
        <v>0</v>
      </c>
      <c r="G12" s="3">
        <f>IF(ISBLANK('Risk Rating'!K12), "", 'Risk Rating'!K12)</f>
        <v>0</v>
      </c>
      <c r="H12" s="8" t="e">
        <f>('Staff Knowledge'!G12+'Specific Measures'!K12+'Emergency Readiness'!Z12+'Isolation Capacity'!I12+'Stakeholder Coordination'!F12+'Logistics Coordination'!G12+'Risk Communication'!I12+'Public Health'!G12)/LUTs!$B$1</f>
        <v>#N/A</v>
      </c>
      <c r="I12" s="1" t="e">
        <f t="shared" si="0"/>
        <v>#N/A</v>
      </c>
      <c r="J12" s="1" t="e">
        <f>VLOOKUP(I12,LUTs!A$13:D$17,2)</f>
        <v>#N/A</v>
      </c>
    </row>
    <row r="13" spans="1:10" ht="15.75" customHeight="1">
      <c r="A13" s="6" t="str">
        <f>IF(ISBLANK(Responses!A13), "", Responses!A13)</f>
        <v/>
      </c>
      <c r="B13" s="6" t="str">
        <f>IF(ISBLANK(Responses!B13), "", Responses!B13)</f>
        <v/>
      </c>
      <c r="C13" s="6" t="str">
        <f>IF(ISBLANK(Responses!BI13), "", Responses!BI13)</f>
        <v/>
      </c>
      <c r="F13" s="1" t="b">
        <v>0</v>
      </c>
      <c r="G13" s="3">
        <f>IF(ISBLANK('Risk Rating'!K13), "", 'Risk Rating'!K13)</f>
        <v>0</v>
      </c>
      <c r="H13" s="8" t="e">
        <f>('Staff Knowledge'!G13+'Specific Measures'!K13+'Emergency Readiness'!Z13+'Isolation Capacity'!I13+'Stakeholder Coordination'!F13+'Logistics Coordination'!G13+'Risk Communication'!I13+'Public Health'!G13)/LUTs!$B$1</f>
        <v>#N/A</v>
      </c>
      <c r="I13" s="1" t="e">
        <f t="shared" si="0"/>
        <v>#N/A</v>
      </c>
      <c r="J13" s="1" t="e">
        <f>VLOOKUP(I13,LUTs!A$13:D$17,2)</f>
        <v>#N/A</v>
      </c>
    </row>
    <row r="14" spans="1:10" ht="15.75" customHeight="1">
      <c r="A14" s="6" t="str">
        <f>IF(ISBLANK(Responses!A14), "", Responses!A14)</f>
        <v/>
      </c>
      <c r="B14" s="6" t="str">
        <f>IF(ISBLANK(Responses!B14), "", Responses!B14)</f>
        <v/>
      </c>
      <c r="C14" s="6" t="str">
        <f>IF(ISBLANK(Responses!BI14), "", Responses!BI14)</f>
        <v/>
      </c>
      <c r="F14" s="1" t="b">
        <v>0</v>
      </c>
      <c r="G14" s="3">
        <f>IF(ISBLANK('Risk Rating'!K14), "", 'Risk Rating'!K14)</f>
        <v>0</v>
      </c>
      <c r="H14" s="8" t="e">
        <f>('Staff Knowledge'!G14+'Specific Measures'!K14+'Emergency Readiness'!Z14+'Isolation Capacity'!I14+'Stakeholder Coordination'!F14+'Logistics Coordination'!G14+'Risk Communication'!I14+'Public Health'!G14)/LUTs!$B$1</f>
        <v>#N/A</v>
      </c>
      <c r="I14" s="1" t="e">
        <f t="shared" si="0"/>
        <v>#N/A</v>
      </c>
      <c r="J14" s="1" t="e">
        <f>VLOOKUP(I14,LUTs!A$13:D$17,2)</f>
        <v>#N/A</v>
      </c>
    </row>
    <row r="15" spans="1:10" ht="15.75" customHeight="1">
      <c r="A15" s="6" t="str">
        <f>IF(ISBLANK(Responses!A15), "", Responses!A15)</f>
        <v/>
      </c>
      <c r="B15" s="6" t="str">
        <f>IF(ISBLANK(Responses!B15), "", Responses!B15)</f>
        <v/>
      </c>
      <c r="C15" s="6" t="str">
        <f>IF(ISBLANK(Responses!BI15), "", Responses!BI15)</f>
        <v/>
      </c>
      <c r="F15" s="1" t="b">
        <v>0</v>
      </c>
      <c r="G15" s="3">
        <f>IF(ISBLANK('Risk Rating'!K15), "", 'Risk Rating'!K15)</f>
        <v>0</v>
      </c>
      <c r="H15" s="8" t="e">
        <f>('Staff Knowledge'!G15+'Specific Measures'!K15+'Emergency Readiness'!Z15+'Isolation Capacity'!I15+'Stakeholder Coordination'!F15+'Logistics Coordination'!G15+'Risk Communication'!I15+'Public Health'!G15)/LUTs!$B$1</f>
        <v>#N/A</v>
      </c>
      <c r="I15" s="1" t="e">
        <f t="shared" si="0"/>
        <v>#N/A</v>
      </c>
      <c r="J15" s="1" t="e">
        <f>VLOOKUP(I15,LUTs!A$13:D$17,2)</f>
        <v>#N/A</v>
      </c>
    </row>
    <row r="16" spans="1:10" ht="15.75" customHeight="1">
      <c r="A16" s="6" t="str">
        <f>IF(ISBLANK(Responses!A16), "", Responses!A16)</f>
        <v/>
      </c>
      <c r="B16" s="6" t="str">
        <f>IF(ISBLANK(Responses!B16), "", Responses!B16)</f>
        <v/>
      </c>
      <c r="C16" s="6" t="str">
        <f>IF(ISBLANK(Responses!BI16), "", Responses!BI16)</f>
        <v/>
      </c>
      <c r="F16" s="1" t="b">
        <v>0</v>
      </c>
      <c r="G16" s="3">
        <f>IF(ISBLANK('Risk Rating'!K16), "", 'Risk Rating'!K16)</f>
        <v>0</v>
      </c>
      <c r="H16" s="8" t="e">
        <f>('Staff Knowledge'!G16+'Specific Measures'!K16+'Emergency Readiness'!Z16+'Isolation Capacity'!I16+'Stakeholder Coordination'!F16+'Logistics Coordination'!G16+'Risk Communication'!I16+'Public Health'!G16)/LUTs!$B$1</f>
        <v>#N/A</v>
      </c>
      <c r="I16" s="1" t="e">
        <f t="shared" si="0"/>
        <v>#N/A</v>
      </c>
      <c r="J16" s="1" t="e">
        <f>VLOOKUP(I16,LUTs!A$13:D$17,2)</f>
        <v>#N/A</v>
      </c>
    </row>
    <row r="17" spans="1:10" ht="15.75" customHeight="1">
      <c r="A17" s="6" t="str">
        <f>IF(ISBLANK(Responses!A17), "", Responses!A17)</f>
        <v/>
      </c>
      <c r="B17" s="6" t="str">
        <f>IF(ISBLANK(Responses!B17), "", Responses!B17)</f>
        <v/>
      </c>
      <c r="C17" s="6" t="str">
        <f>IF(ISBLANK(Responses!BI17), "", Responses!BI17)</f>
        <v/>
      </c>
      <c r="F17" s="1" t="b">
        <v>0</v>
      </c>
      <c r="G17" s="3">
        <f>IF(ISBLANK('Risk Rating'!K17), "", 'Risk Rating'!K17)</f>
        <v>0</v>
      </c>
      <c r="H17" s="8" t="e">
        <f>('Staff Knowledge'!G17+'Specific Measures'!K17+'Emergency Readiness'!Z17+'Isolation Capacity'!I17+'Stakeholder Coordination'!F17+'Logistics Coordination'!G17+'Risk Communication'!I17+'Public Health'!G17)/LUTs!$B$1</f>
        <v>#N/A</v>
      </c>
      <c r="I17" s="1" t="e">
        <f t="shared" si="0"/>
        <v>#N/A</v>
      </c>
      <c r="J17" s="1" t="e">
        <f>VLOOKUP(I17,LUTs!A$13:D$17,2)</f>
        <v>#N/A</v>
      </c>
    </row>
    <row r="18" spans="1:10" ht="15.75" customHeight="1">
      <c r="A18" s="6" t="str">
        <f>IF(ISBLANK(Responses!A18), "", Responses!A18)</f>
        <v/>
      </c>
      <c r="B18" s="6" t="str">
        <f>IF(ISBLANK(Responses!B18), "", Responses!B18)</f>
        <v/>
      </c>
      <c r="C18" s="6" t="str">
        <f>IF(ISBLANK(Responses!BI18), "", Responses!BI18)</f>
        <v/>
      </c>
      <c r="F18" s="1" t="b">
        <v>0</v>
      </c>
      <c r="G18" s="3">
        <f>IF(ISBLANK('Risk Rating'!K18), "", 'Risk Rating'!K18)</f>
        <v>0</v>
      </c>
      <c r="H18" s="8" t="e">
        <f>('Staff Knowledge'!G18+'Specific Measures'!K18+'Emergency Readiness'!Z18+'Isolation Capacity'!I18+'Stakeholder Coordination'!F18+'Logistics Coordination'!G18+'Risk Communication'!I18+'Public Health'!G18)/LUTs!$B$1</f>
        <v>#N/A</v>
      </c>
      <c r="I18" s="1" t="e">
        <f t="shared" si="0"/>
        <v>#N/A</v>
      </c>
      <c r="J18" s="1" t="e">
        <f>VLOOKUP(I18,LUTs!A$13:D$17,2)</f>
        <v>#N/A</v>
      </c>
    </row>
    <row r="19" spans="1:10" ht="15.75" customHeight="1">
      <c r="A19" s="6" t="str">
        <f>IF(ISBLANK(Responses!A19), "", Responses!A19)</f>
        <v/>
      </c>
      <c r="B19" s="6" t="str">
        <f>IF(ISBLANK(Responses!B19), "", Responses!B19)</f>
        <v/>
      </c>
      <c r="C19" s="6" t="str">
        <f>IF(ISBLANK(Responses!BI19), "", Responses!BI19)</f>
        <v/>
      </c>
      <c r="F19" s="1" t="b">
        <v>0</v>
      </c>
      <c r="G19" s="3">
        <f>IF(ISBLANK('Risk Rating'!K19), "", 'Risk Rating'!K19)</f>
        <v>0</v>
      </c>
      <c r="H19" s="8" t="e">
        <f>('Staff Knowledge'!G19+'Specific Measures'!K19+'Emergency Readiness'!Z19+'Isolation Capacity'!I19+'Stakeholder Coordination'!F19+'Logistics Coordination'!G19+'Risk Communication'!I19+'Public Health'!G19)/LUTs!$B$1</f>
        <v>#N/A</v>
      </c>
      <c r="I19" s="1" t="e">
        <f t="shared" si="0"/>
        <v>#N/A</v>
      </c>
      <c r="J19" s="1" t="e">
        <f>VLOOKUP(I19,LUTs!A$13:D$17,2)</f>
        <v>#N/A</v>
      </c>
    </row>
    <row r="20" spans="1:10" ht="15.75" customHeight="1">
      <c r="A20" s="6" t="str">
        <f>IF(ISBLANK(Responses!A20), "", Responses!A20)</f>
        <v/>
      </c>
      <c r="B20" s="6" t="str">
        <f>IF(ISBLANK(Responses!B20), "", Responses!B20)</f>
        <v/>
      </c>
      <c r="C20" s="6" t="str">
        <f>IF(ISBLANK(Responses!BI20), "", Responses!BI20)</f>
        <v/>
      </c>
      <c r="F20" s="1" t="b">
        <v>0</v>
      </c>
      <c r="G20" s="3">
        <f>IF(ISBLANK('Risk Rating'!K20), "", 'Risk Rating'!K20)</f>
        <v>0</v>
      </c>
      <c r="H20" s="8" t="e">
        <f>('Staff Knowledge'!G20+'Specific Measures'!K20+'Emergency Readiness'!Z20+'Isolation Capacity'!I20+'Stakeholder Coordination'!F20+'Logistics Coordination'!G20+'Risk Communication'!I20+'Public Health'!G20)/LUTs!$B$1</f>
        <v>#N/A</v>
      </c>
      <c r="I20" s="1" t="e">
        <f t="shared" si="0"/>
        <v>#N/A</v>
      </c>
      <c r="J20" s="1" t="e">
        <f>VLOOKUP(I20,LUTs!A$13:D$17,2)</f>
        <v>#N/A</v>
      </c>
    </row>
    <row r="21" spans="1:10" ht="15.75" customHeight="1">
      <c r="A21" s="6" t="str">
        <f>IF(ISBLANK(Responses!A21), "", Responses!A21)</f>
        <v/>
      </c>
      <c r="B21" s="6" t="str">
        <f>IF(ISBLANK(Responses!B21), "", Responses!B21)</f>
        <v/>
      </c>
      <c r="C21" s="6" t="str">
        <f>IF(ISBLANK(Responses!BI21), "", Responses!BI21)</f>
        <v/>
      </c>
      <c r="F21" s="1" t="b">
        <v>0</v>
      </c>
      <c r="G21" s="3">
        <f>IF(ISBLANK('Risk Rating'!K21), "", 'Risk Rating'!K21)</f>
        <v>0</v>
      </c>
      <c r="H21" s="8" t="e">
        <f>('Staff Knowledge'!G21+'Specific Measures'!K21+'Emergency Readiness'!Z21+'Isolation Capacity'!I21+'Stakeholder Coordination'!F21+'Logistics Coordination'!G21+'Risk Communication'!I21+'Public Health'!G21)/LUTs!$B$1</f>
        <v>#N/A</v>
      </c>
      <c r="I21" s="1" t="e">
        <f t="shared" si="0"/>
        <v>#N/A</v>
      </c>
      <c r="J21" s="1" t="e">
        <f>VLOOKUP(I21,LUTs!A$13:D$17,2)</f>
        <v>#N/A</v>
      </c>
    </row>
    <row r="22" spans="1:10" ht="15.75" customHeight="1">
      <c r="A22" s="6" t="str">
        <f>IF(ISBLANK(Responses!A22), "", Responses!A22)</f>
        <v/>
      </c>
      <c r="B22" s="6" t="str">
        <f>IF(ISBLANK(Responses!B22), "", Responses!B22)</f>
        <v/>
      </c>
      <c r="C22" s="6" t="str">
        <f>IF(ISBLANK(Responses!BI22), "", Responses!BI22)</f>
        <v/>
      </c>
      <c r="F22" s="1" t="b">
        <v>0</v>
      </c>
      <c r="G22" s="3">
        <f>IF(ISBLANK('Risk Rating'!K22), "", 'Risk Rating'!K22)</f>
        <v>0</v>
      </c>
      <c r="H22" s="8" t="e">
        <f>('Staff Knowledge'!G22+'Specific Measures'!K22+'Emergency Readiness'!Z22+'Isolation Capacity'!I22+'Stakeholder Coordination'!F22+'Logistics Coordination'!G22+'Risk Communication'!I22+'Public Health'!G22)/LUTs!$B$1</f>
        <v>#N/A</v>
      </c>
      <c r="I22" s="1" t="e">
        <f t="shared" si="0"/>
        <v>#N/A</v>
      </c>
      <c r="J22" s="1" t="e">
        <f>VLOOKUP(I22,LUTs!A$13:D$17,2)</f>
        <v>#N/A</v>
      </c>
    </row>
    <row r="23" spans="1:10" ht="15.75" customHeight="1">
      <c r="A23" s="6" t="str">
        <f>IF(ISBLANK(Responses!A23), "", Responses!A23)</f>
        <v/>
      </c>
      <c r="B23" s="6" t="str">
        <f>IF(ISBLANK(Responses!B23), "", Responses!B23)</f>
        <v/>
      </c>
      <c r="C23" s="6" t="str">
        <f>IF(ISBLANK(Responses!BI23), "", Responses!BI23)</f>
        <v/>
      </c>
      <c r="F23" s="1" t="b">
        <v>0</v>
      </c>
      <c r="G23" s="3">
        <f>IF(ISBLANK('Risk Rating'!K23), "", 'Risk Rating'!K23)</f>
        <v>0</v>
      </c>
      <c r="H23" s="8" t="e">
        <f>('Staff Knowledge'!G23+'Specific Measures'!K23+'Emergency Readiness'!Z23+'Isolation Capacity'!I23+'Stakeholder Coordination'!F23+'Logistics Coordination'!G23+'Risk Communication'!I23+'Public Health'!G23)/LUTs!$B$1</f>
        <v>#N/A</v>
      </c>
      <c r="I23" s="1" t="e">
        <f t="shared" si="0"/>
        <v>#N/A</v>
      </c>
      <c r="J23" s="1" t="e">
        <f>VLOOKUP(I23,LUTs!A$13:D$17,2)</f>
        <v>#N/A</v>
      </c>
    </row>
    <row r="24" spans="1:10" ht="15.75" customHeight="1">
      <c r="A24" s="6" t="str">
        <f>IF(ISBLANK(Responses!A24), "", Responses!A24)</f>
        <v/>
      </c>
      <c r="B24" s="6" t="str">
        <f>IF(ISBLANK(Responses!B24), "", Responses!B24)</f>
        <v/>
      </c>
      <c r="C24" s="6" t="str">
        <f>IF(ISBLANK(Responses!BI24), "", Responses!BI24)</f>
        <v/>
      </c>
      <c r="F24" s="1" t="b">
        <v>0</v>
      </c>
      <c r="G24" s="3">
        <f>IF(ISBLANK('Risk Rating'!K24), "", 'Risk Rating'!K24)</f>
        <v>0</v>
      </c>
      <c r="H24" s="8" t="e">
        <f>('Staff Knowledge'!G24+'Specific Measures'!K24+'Emergency Readiness'!Z24+'Isolation Capacity'!I24+'Stakeholder Coordination'!F24+'Logistics Coordination'!G24+'Risk Communication'!I24+'Public Health'!G24)/LUTs!$B$1</f>
        <v>#N/A</v>
      </c>
      <c r="I24" s="1" t="e">
        <f t="shared" si="0"/>
        <v>#N/A</v>
      </c>
      <c r="J24" s="1" t="e">
        <f>VLOOKUP(I24,LUTs!A$13:D$17,2)</f>
        <v>#N/A</v>
      </c>
    </row>
    <row r="25" spans="1:10" ht="15.75" customHeight="1">
      <c r="A25" s="6" t="str">
        <f>IF(ISBLANK(Responses!A25), "", Responses!A25)</f>
        <v/>
      </c>
      <c r="B25" s="6" t="str">
        <f>IF(ISBLANK(Responses!B25), "", Responses!B25)</f>
        <v/>
      </c>
      <c r="C25" s="6" t="str">
        <f>IF(ISBLANK(Responses!BI25), "", Responses!BI25)</f>
        <v/>
      </c>
      <c r="F25" s="1" t="b">
        <v>0</v>
      </c>
      <c r="G25" s="3">
        <f>IF(ISBLANK('Risk Rating'!K25), "", 'Risk Rating'!K25)</f>
        <v>0</v>
      </c>
      <c r="H25" s="8" t="e">
        <f>('Staff Knowledge'!G25+'Specific Measures'!K25+'Emergency Readiness'!Z25+'Isolation Capacity'!I25+'Stakeholder Coordination'!F25+'Logistics Coordination'!G25+'Risk Communication'!I25+'Public Health'!G25)/LUTs!$B$1</f>
        <v>#N/A</v>
      </c>
      <c r="I25" s="1" t="e">
        <f t="shared" si="0"/>
        <v>#N/A</v>
      </c>
      <c r="J25" s="1" t="e">
        <f>VLOOKUP(I25,LUTs!A$13:D$17,2)</f>
        <v>#N/A</v>
      </c>
    </row>
    <row r="26" spans="1:10" ht="15.75" customHeight="1">
      <c r="A26" s="6" t="str">
        <f>IF(ISBLANK(Responses!A26), "", Responses!A26)</f>
        <v/>
      </c>
      <c r="B26" s="6" t="str">
        <f>IF(ISBLANK(Responses!B26), "", Responses!B26)</f>
        <v/>
      </c>
      <c r="C26" s="6" t="str">
        <f>IF(ISBLANK(Responses!BI26), "", Responses!BI26)</f>
        <v/>
      </c>
      <c r="F26" s="1" t="b">
        <v>0</v>
      </c>
      <c r="G26" s="3">
        <f>IF(ISBLANK('Risk Rating'!K26), "", 'Risk Rating'!K26)</f>
        <v>0</v>
      </c>
      <c r="H26" s="8" t="e">
        <f>('Staff Knowledge'!G26+'Specific Measures'!K26+'Emergency Readiness'!Z26+'Isolation Capacity'!I26+'Stakeholder Coordination'!F26+'Logistics Coordination'!G26+'Risk Communication'!I26+'Public Health'!G26)/LUTs!$B$1</f>
        <v>#N/A</v>
      </c>
      <c r="I26" s="1" t="e">
        <f t="shared" si="0"/>
        <v>#N/A</v>
      </c>
      <c r="J26" s="1" t="e">
        <f>VLOOKUP(I26,LUTs!A$13:D$17,2)</f>
        <v>#N/A</v>
      </c>
    </row>
    <row r="27" spans="1:10" ht="15.75" customHeight="1">
      <c r="A27" s="6" t="str">
        <f>IF(ISBLANK(Responses!A27), "", Responses!A27)</f>
        <v/>
      </c>
      <c r="B27" s="6" t="str">
        <f>IF(ISBLANK(Responses!B27), "", Responses!B27)</f>
        <v/>
      </c>
      <c r="C27" s="6" t="str">
        <f>IF(ISBLANK(Responses!BI27), "", Responses!BI27)</f>
        <v/>
      </c>
      <c r="F27" s="1" t="b">
        <v>0</v>
      </c>
      <c r="G27" s="3">
        <f>IF(ISBLANK('Risk Rating'!K27), "", 'Risk Rating'!K27)</f>
        <v>0</v>
      </c>
      <c r="H27" s="8" t="e">
        <f>('Staff Knowledge'!G27+'Specific Measures'!K27+'Emergency Readiness'!Z27+'Isolation Capacity'!I27+'Stakeholder Coordination'!F27+'Logistics Coordination'!G27+'Risk Communication'!I27+'Public Health'!G27)/LUTs!$B$1</f>
        <v>#N/A</v>
      </c>
      <c r="I27" s="1" t="e">
        <f t="shared" si="0"/>
        <v>#N/A</v>
      </c>
      <c r="J27" s="1" t="e">
        <f>VLOOKUP(I27,LUTs!A$13:D$17,2)</f>
        <v>#N/A</v>
      </c>
    </row>
    <row r="28" spans="1:10" ht="15.75" customHeight="1">
      <c r="A28" s="6" t="str">
        <f>IF(ISBLANK(Responses!A28), "", Responses!A28)</f>
        <v/>
      </c>
      <c r="B28" s="6" t="str">
        <f>IF(ISBLANK(Responses!B28), "", Responses!B28)</f>
        <v/>
      </c>
      <c r="C28" s="6" t="str">
        <f>IF(ISBLANK(Responses!BI28), "", Responses!BI28)</f>
        <v/>
      </c>
      <c r="F28" s="1" t="b">
        <v>0</v>
      </c>
      <c r="G28" s="3">
        <f>IF(ISBLANK('Risk Rating'!K28), "", 'Risk Rating'!K28)</f>
        <v>0</v>
      </c>
      <c r="H28" s="8" t="e">
        <f>('Staff Knowledge'!G28+'Specific Measures'!K28+'Emergency Readiness'!Z28+'Isolation Capacity'!I28+'Stakeholder Coordination'!F28+'Logistics Coordination'!G28+'Risk Communication'!I28+'Public Health'!G28)/LUTs!$B$1</f>
        <v>#N/A</v>
      </c>
      <c r="I28" s="1" t="e">
        <f t="shared" si="0"/>
        <v>#N/A</v>
      </c>
      <c r="J28" s="1" t="e">
        <f>VLOOKUP(I28,LUTs!A$13:D$17,2)</f>
        <v>#N/A</v>
      </c>
    </row>
    <row r="29" spans="1:10" ht="15.75" customHeight="1">
      <c r="A29" s="6" t="str">
        <f>IF(ISBLANK(Responses!A29), "", Responses!A29)</f>
        <v/>
      </c>
      <c r="B29" s="6" t="str">
        <f>IF(ISBLANK(Responses!B29), "", Responses!B29)</f>
        <v/>
      </c>
      <c r="C29" s="6" t="str">
        <f>IF(ISBLANK(Responses!BI29), "", Responses!BI29)</f>
        <v/>
      </c>
      <c r="F29" s="1" t="b">
        <v>0</v>
      </c>
      <c r="G29" s="3">
        <f>IF(ISBLANK('Risk Rating'!K29), "", 'Risk Rating'!K29)</f>
        <v>0</v>
      </c>
      <c r="H29" s="8" t="e">
        <f>('Staff Knowledge'!G29+'Specific Measures'!K29+'Emergency Readiness'!Z29+'Isolation Capacity'!I29+'Stakeholder Coordination'!F29+'Logistics Coordination'!G29+'Risk Communication'!I29+'Public Health'!G29)/LUTs!$B$1</f>
        <v>#N/A</v>
      </c>
      <c r="I29" s="1" t="e">
        <f t="shared" si="0"/>
        <v>#N/A</v>
      </c>
      <c r="J29" s="1" t="e">
        <f>VLOOKUP(I29,LUTs!A$13:D$17,2)</f>
        <v>#N/A</v>
      </c>
    </row>
    <row r="30" spans="1:10" ht="15.75" customHeight="1">
      <c r="A30" s="6" t="str">
        <f>IF(ISBLANK(Responses!A30), "", Responses!A30)</f>
        <v/>
      </c>
      <c r="B30" s="6" t="str">
        <f>IF(ISBLANK(Responses!B30), "", Responses!B30)</f>
        <v/>
      </c>
      <c r="C30" s="6" t="str">
        <f>IF(ISBLANK(Responses!BI30), "", Responses!BI30)</f>
        <v/>
      </c>
      <c r="F30" s="1" t="b">
        <v>0</v>
      </c>
      <c r="G30" s="3">
        <f>IF(ISBLANK('Risk Rating'!K30), "", 'Risk Rating'!K30)</f>
        <v>0</v>
      </c>
      <c r="H30" s="8" t="e">
        <f>('Staff Knowledge'!G30+'Specific Measures'!K30+'Emergency Readiness'!Z30+'Isolation Capacity'!I30+'Stakeholder Coordination'!F30+'Logistics Coordination'!G30+'Risk Communication'!I30+'Public Health'!G30)/LUTs!$B$1</f>
        <v>#N/A</v>
      </c>
      <c r="I30" s="1" t="e">
        <f t="shared" si="0"/>
        <v>#N/A</v>
      </c>
      <c r="J30" s="1" t="e">
        <f>VLOOKUP(I30,LUTs!A$13:D$17,2)</f>
        <v>#N/A</v>
      </c>
    </row>
    <row r="31" spans="1:10" ht="15.75" customHeight="1">
      <c r="A31" s="6" t="str">
        <f>IF(ISBLANK(Responses!A31), "", Responses!A31)</f>
        <v/>
      </c>
      <c r="B31" s="6" t="str">
        <f>IF(ISBLANK(Responses!B31), "", Responses!B31)</f>
        <v/>
      </c>
      <c r="C31" s="6" t="str">
        <f>IF(ISBLANK(Responses!BI31), "", Responses!BI31)</f>
        <v/>
      </c>
      <c r="F31" s="1" t="b">
        <v>0</v>
      </c>
      <c r="G31" s="3">
        <f>IF(ISBLANK('Risk Rating'!K31), "", 'Risk Rating'!K31)</f>
        <v>0</v>
      </c>
      <c r="H31" s="8" t="e">
        <f>('Staff Knowledge'!G31+'Specific Measures'!K31+'Emergency Readiness'!Z31+'Isolation Capacity'!I31+'Stakeholder Coordination'!F31+'Logistics Coordination'!G31+'Risk Communication'!I31+'Public Health'!G31)/LUTs!$B$1</f>
        <v>#N/A</v>
      </c>
      <c r="I31" s="1" t="e">
        <f t="shared" si="0"/>
        <v>#N/A</v>
      </c>
      <c r="J31" s="1" t="e">
        <f>VLOOKUP(I31,LUTs!A$13:D$17,2)</f>
        <v>#N/A</v>
      </c>
    </row>
    <row r="32" spans="1:10" ht="15.75" customHeight="1">
      <c r="A32" s="6" t="str">
        <f>IF(ISBLANK(Responses!A32), "", Responses!A32)</f>
        <v/>
      </c>
      <c r="B32" s="6" t="str">
        <f>IF(ISBLANK(Responses!B32), "", Responses!B32)</f>
        <v/>
      </c>
      <c r="C32" s="6" t="str">
        <f>IF(ISBLANK(Responses!BI32), "", Responses!BI32)</f>
        <v/>
      </c>
      <c r="F32" s="1" t="b">
        <v>0</v>
      </c>
      <c r="G32" s="3">
        <f>IF(ISBLANK('Risk Rating'!K32), "", 'Risk Rating'!K32)</f>
        <v>0</v>
      </c>
      <c r="H32" s="8" t="e">
        <f>('Staff Knowledge'!G32+'Specific Measures'!K32+'Emergency Readiness'!Z32+'Isolation Capacity'!I32+'Stakeholder Coordination'!F32+'Logistics Coordination'!G32+'Risk Communication'!I32+'Public Health'!G32)/LUTs!$B$1</f>
        <v>#N/A</v>
      </c>
      <c r="I32" s="1" t="e">
        <f t="shared" si="0"/>
        <v>#N/A</v>
      </c>
      <c r="J32" s="1" t="e">
        <f>VLOOKUP(I32,LUTs!A$13:D$17,2)</f>
        <v>#N/A</v>
      </c>
    </row>
    <row r="33" spans="1:10" ht="15.75" customHeight="1">
      <c r="A33" s="6" t="str">
        <f>IF(ISBLANK(Responses!A33), "", Responses!A33)</f>
        <v/>
      </c>
      <c r="B33" s="6" t="str">
        <f>IF(ISBLANK(Responses!B33), "", Responses!B33)</f>
        <v/>
      </c>
      <c r="C33" s="6" t="str">
        <f>IF(ISBLANK(Responses!BI33), "", Responses!BI33)</f>
        <v/>
      </c>
      <c r="F33" s="1" t="b">
        <v>0</v>
      </c>
      <c r="G33" s="3">
        <f>IF(ISBLANK('Risk Rating'!K33), "", 'Risk Rating'!K33)</f>
        <v>0</v>
      </c>
      <c r="H33" s="8" t="e">
        <f>('Staff Knowledge'!G33+'Specific Measures'!K33+'Emergency Readiness'!Z33+'Isolation Capacity'!I33+'Stakeholder Coordination'!F33+'Logistics Coordination'!G33+'Risk Communication'!I33+'Public Health'!G33)/LUTs!$B$1</f>
        <v>#N/A</v>
      </c>
      <c r="I33" s="1" t="e">
        <f t="shared" si="0"/>
        <v>#N/A</v>
      </c>
      <c r="J33" s="1" t="e">
        <f>VLOOKUP(I33,LUTs!A$13:D$17,2)</f>
        <v>#N/A</v>
      </c>
    </row>
    <row r="34" spans="1:10" ht="15.75" customHeight="1">
      <c r="A34" s="6" t="str">
        <f>IF(ISBLANK(Responses!A34), "", Responses!A34)</f>
        <v/>
      </c>
      <c r="B34" s="6" t="str">
        <f>IF(ISBLANK(Responses!B34), "", Responses!B34)</f>
        <v/>
      </c>
      <c r="C34" s="6" t="str">
        <f>IF(ISBLANK(Responses!BI34), "", Responses!BI34)</f>
        <v/>
      </c>
      <c r="F34" s="1" t="b">
        <v>0</v>
      </c>
      <c r="G34" s="3">
        <f>IF(ISBLANK('Risk Rating'!K34), "", 'Risk Rating'!K34)</f>
        <v>0</v>
      </c>
      <c r="H34" s="8" t="e">
        <f>('Staff Knowledge'!G34+'Specific Measures'!K34+'Emergency Readiness'!Z34+'Isolation Capacity'!I34+'Stakeholder Coordination'!F34+'Logistics Coordination'!G34+'Risk Communication'!I34+'Public Health'!G34)/LUTs!$B$1</f>
        <v>#N/A</v>
      </c>
      <c r="I34" s="1" t="e">
        <f t="shared" si="0"/>
        <v>#N/A</v>
      </c>
      <c r="J34" s="1" t="e">
        <f>VLOOKUP(I34,LUTs!A$13:D$17,2)</f>
        <v>#N/A</v>
      </c>
    </row>
    <row r="35" spans="1:10" ht="15.75" customHeight="1">
      <c r="A35" s="6" t="str">
        <f>IF(ISBLANK(Responses!A35), "", Responses!A35)</f>
        <v/>
      </c>
      <c r="B35" s="6" t="str">
        <f>IF(ISBLANK(Responses!B35), "", Responses!B35)</f>
        <v/>
      </c>
      <c r="C35" s="6" t="str">
        <f>IF(ISBLANK(Responses!BI35), "", Responses!BI35)</f>
        <v/>
      </c>
      <c r="F35" s="1" t="b">
        <v>0</v>
      </c>
      <c r="G35" s="3">
        <f>IF(ISBLANK('Risk Rating'!K35), "", 'Risk Rating'!K35)</f>
        <v>0</v>
      </c>
      <c r="H35" s="8" t="e">
        <f>('Staff Knowledge'!G35+'Specific Measures'!K35+'Emergency Readiness'!Z35+'Isolation Capacity'!I35+'Stakeholder Coordination'!F35+'Logistics Coordination'!G35+'Risk Communication'!I35+'Public Health'!G35)/LUTs!$B$1</f>
        <v>#N/A</v>
      </c>
      <c r="I35" s="1" t="e">
        <f t="shared" si="0"/>
        <v>#N/A</v>
      </c>
      <c r="J35" s="1" t="e">
        <f>VLOOKUP(I35,LUTs!A$13:D$17,2)</f>
        <v>#N/A</v>
      </c>
    </row>
    <row r="36" spans="1:10" ht="15.75" customHeight="1">
      <c r="A36" s="6" t="str">
        <f>IF(ISBLANK(Responses!A36), "", Responses!A36)</f>
        <v/>
      </c>
      <c r="B36" s="6" t="str">
        <f>IF(ISBLANK(Responses!B36), "", Responses!B36)</f>
        <v/>
      </c>
      <c r="C36" s="6" t="str">
        <f>IF(ISBLANK(Responses!BI36), "", Responses!BI36)</f>
        <v/>
      </c>
      <c r="F36" s="1" t="b">
        <v>0</v>
      </c>
      <c r="G36" s="3">
        <f>IF(ISBLANK('Risk Rating'!K36), "", 'Risk Rating'!K36)</f>
        <v>0</v>
      </c>
      <c r="H36" s="8" t="e">
        <f>('Staff Knowledge'!G36+'Specific Measures'!K36+'Emergency Readiness'!Z36+'Isolation Capacity'!I36+'Stakeholder Coordination'!F36+'Logistics Coordination'!G36+'Risk Communication'!I36+'Public Health'!G36)/LUTs!$B$1</f>
        <v>#N/A</v>
      </c>
      <c r="I36" s="1" t="e">
        <f t="shared" si="0"/>
        <v>#N/A</v>
      </c>
      <c r="J36" s="1" t="e">
        <f>VLOOKUP(I36,LUTs!A$13:D$17,2)</f>
        <v>#N/A</v>
      </c>
    </row>
    <row r="37" spans="1:10" ht="15.75" customHeight="1">
      <c r="A37" s="6" t="str">
        <f>IF(ISBLANK(Responses!A37), "", Responses!A37)</f>
        <v/>
      </c>
      <c r="B37" s="6" t="str">
        <f>IF(ISBLANK(Responses!B37), "", Responses!B37)</f>
        <v/>
      </c>
      <c r="C37" s="6" t="str">
        <f>IF(ISBLANK(Responses!BI37), "", Responses!BI37)</f>
        <v/>
      </c>
      <c r="F37" s="1" t="b">
        <v>0</v>
      </c>
      <c r="G37" s="3">
        <f>IF(ISBLANK('Risk Rating'!K37), "", 'Risk Rating'!K37)</f>
        <v>0</v>
      </c>
      <c r="H37" s="8" t="e">
        <f>('Staff Knowledge'!G37+'Specific Measures'!K37+'Emergency Readiness'!Z37+'Isolation Capacity'!I37+'Stakeholder Coordination'!F37+'Logistics Coordination'!G37+'Risk Communication'!I37+'Public Health'!G37)/LUTs!$B$1</f>
        <v>#N/A</v>
      </c>
      <c r="I37" s="1" t="e">
        <f t="shared" si="0"/>
        <v>#N/A</v>
      </c>
      <c r="J37" s="1" t="e">
        <f>VLOOKUP(I37,LUTs!A$13:D$17,2)</f>
        <v>#N/A</v>
      </c>
    </row>
    <row r="38" spans="1:10" ht="15.75" customHeight="1">
      <c r="A38" s="6" t="str">
        <f>IF(ISBLANK(Responses!A38), "", Responses!A38)</f>
        <v/>
      </c>
      <c r="B38" s="6" t="str">
        <f>IF(ISBLANK(Responses!B38), "", Responses!B38)</f>
        <v/>
      </c>
      <c r="C38" s="6" t="str">
        <f>IF(ISBLANK(Responses!BI38), "", Responses!BI38)</f>
        <v/>
      </c>
      <c r="F38" s="1" t="b">
        <v>0</v>
      </c>
      <c r="G38" s="3">
        <f>IF(ISBLANK('Risk Rating'!K38), "", 'Risk Rating'!K38)</f>
        <v>0</v>
      </c>
      <c r="H38" s="8" t="e">
        <f>('Staff Knowledge'!G38+'Specific Measures'!K38+'Emergency Readiness'!Z38+'Isolation Capacity'!I38+'Stakeholder Coordination'!F38+'Logistics Coordination'!G38+'Risk Communication'!I38+'Public Health'!G38)/LUTs!$B$1</f>
        <v>#N/A</v>
      </c>
      <c r="I38" s="1" t="e">
        <f t="shared" si="0"/>
        <v>#N/A</v>
      </c>
      <c r="J38" s="1" t="e">
        <f>VLOOKUP(I38,LUTs!A$13:D$17,2)</f>
        <v>#N/A</v>
      </c>
    </row>
    <row r="39" spans="1:10" ht="15.75" customHeight="1">
      <c r="A39" s="6" t="str">
        <f>IF(ISBLANK(Responses!A39), "", Responses!A39)</f>
        <v/>
      </c>
      <c r="B39" s="6" t="str">
        <f>IF(ISBLANK(Responses!B39), "", Responses!B39)</f>
        <v/>
      </c>
      <c r="C39" s="6" t="str">
        <f>IF(ISBLANK(Responses!BI39), "", Responses!BI39)</f>
        <v/>
      </c>
      <c r="F39" s="1" t="b">
        <v>0</v>
      </c>
      <c r="G39" s="3">
        <f>IF(ISBLANK('Risk Rating'!K39), "", 'Risk Rating'!K39)</f>
        <v>0</v>
      </c>
      <c r="H39" s="8" t="e">
        <f>('Staff Knowledge'!G39+'Specific Measures'!K39+'Emergency Readiness'!Z39+'Isolation Capacity'!I39+'Stakeholder Coordination'!F39+'Logistics Coordination'!G39+'Risk Communication'!I39+'Public Health'!G39)/LUTs!$B$1</f>
        <v>#N/A</v>
      </c>
      <c r="I39" s="1" t="e">
        <f t="shared" si="0"/>
        <v>#N/A</v>
      </c>
      <c r="J39" s="1" t="e">
        <f>VLOOKUP(I39,LUTs!A$13:D$17,2)</f>
        <v>#N/A</v>
      </c>
    </row>
    <row r="40" spans="1:10" ht="15.75" customHeight="1">
      <c r="A40" s="6" t="str">
        <f>IF(ISBLANK(Responses!A40), "", Responses!A40)</f>
        <v/>
      </c>
      <c r="B40" s="6" t="str">
        <f>IF(ISBLANK(Responses!B40), "", Responses!B40)</f>
        <v/>
      </c>
      <c r="C40" s="6" t="str">
        <f>IF(ISBLANK(Responses!BI40), "", Responses!BI40)</f>
        <v/>
      </c>
      <c r="F40" s="1" t="b">
        <v>0</v>
      </c>
      <c r="G40" s="3">
        <f>IF(ISBLANK('Risk Rating'!K40), "", 'Risk Rating'!K40)</f>
        <v>0</v>
      </c>
      <c r="H40" s="8" t="e">
        <f>('Staff Knowledge'!G40+'Specific Measures'!K40+'Emergency Readiness'!Z40+'Isolation Capacity'!I40+'Stakeholder Coordination'!F40+'Logistics Coordination'!G40+'Risk Communication'!I40+'Public Health'!G40)/LUTs!$B$1</f>
        <v>#N/A</v>
      </c>
      <c r="I40" s="1" t="e">
        <f t="shared" si="0"/>
        <v>#N/A</v>
      </c>
      <c r="J40" s="1" t="e">
        <f>VLOOKUP(I40,LUTs!A$13:D$17,2)</f>
        <v>#N/A</v>
      </c>
    </row>
    <row r="41" spans="1:10" ht="15.75" customHeight="1">
      <c r="A41" s="6" t="str">
        <f>IF(ISBLANK(Responses!A41), "", Responses!A41)</f>
        <v/>
      </c>
      <c r="B41" s="6" t="str">
        <f>IF(ISBLANK(Responses!B41), "", Responses!B41)</f>
        <v/>
      </c>
      <c r="C41" s="6" t="str">
        <f>IF(ISBLANK(Responses!BI41), "", Responses!BI41)</f>
        <v/>
      </c>
      <c r="F41" s="1" t="b">
        <v>0</v>
      </c>
      <c r="G41" s="3">
        <f>IF(ISBLANK('Risk Rating'!K41), "", 'Risk Rating'!K41)</f>
        <v>0</v>
      </c>
      <c r="H41" s="8" t="e">
        <f>('Staff Knowledge'!G41+'Specific Measures'!K41+'Emergency Readiness'!Z41+'Isolation Capacity'!I41+'Stakeholder Coordination'!F41+'Logistics Coordination'!G41+'Risk Communication'!I41+'Public Health'!G41)/LUTs!$B$1</f>
        <v>#N/A</v>
      </c>
      <c r="I41" s="1" t="e">
        <f t="shared" si="0"/>
        <v>#N/A</v>
      </c>
      <c r="J41" s="1" t="e">
        <f>VLOOKUP(I41,LUTs!A$13:D$17,2)</f>
        <v>#N/A</v>
      </c>
    </row>
    <row r="42" spans="1:10" ht="15.75" customHeight="1">
      <c r="A42" s="6" t="str">
        <f>IF(ISBLANK(Responses!A42), "", Responses!A42)</f>
        <v/>
      </c>
      <c r="B42" s="6" t="str">
        <f>IF(ISBLANK(Responses!B42), "", Responses!B42)</f>
        <v/>
      </c>
      <c r="C42" s="6" t="str">
        <f>IF(ISBLANK(Responses!BI42), "", Responses!BI42)</f>
        <v/>
      </c>
      <c r="F42" s="1" t="b">
        <v>0</v>
      </c>
      <c r="G42" s="3">
        <f>IF(ISBLANK('Risk Rating'!K42), "", 'Risk Rating'!K42)</f>
        <v>0</v>
      </c>
      <c r="H42" s="8" t="e">
        <f>('Staff Knowledge'!G42+'Specific Measures'!K42+'Emergency Readiness'!Z42+'Isolation Capacity'!I42+'Stakeholder Coordination'!F42+'Logistics Coordination'!G42+'Risk Communication'!I42+'Public Health'!G42)/LUTs!$B$1</f>
        <v>#N/A</v>
      </c>
      <c r="I42" s="1" t="e">
        <f t="shared" si="0"/>
        <v>#N/A</v>
      </c>
      <c r="J42" s="1" t="e">
        <f>VLOOKUP(I42,LUTs!A$13:D$17,2)</f>
        <v>#N/A</v>
      </c>
    </row>
    <row r="43" spans="1:10" ht="15.75" customHeight="1">
      <c r="A43" s="6" t="str">
        <f>IF(ISBLANK(Responses!A43), "", Responses!A43)</f>
        <v/>
      </c>
      <c r="B43" s="6" t="str">
        <f>IF(ISBLANK(Responses!B43), "", Responses!B43)</f>
        <v/>
      </c>
      <c r="C43" s="6" t="str">
        <f>IF(ISBLANK(Responses!BI43), "", Responses!BI43)</f>
        <v/>
      </c>
      <c r="F43" s="1" t="b">
        <v>0</v>
      </c>
      <c r="G43" s="3">
        <f>IF(ISBLANK('Risk Rating'!K43), "", 'Risk Rating'!K43)</f>
        <v>0</v>
      </c>
      <c r="H43" s="8" t="e">
        <f>('Staff Knowledge'!G43+'Specific Measures'!K43+'Emergency Readiness'!Z43+'Isolation Capacity'!I43+'Stakeholder Coordination'!F43+'Logistics Coordination'!G43+'Risk Communication'!I43+'Public Health'!G43)/LUTs!$B$1</f>
        <v>#N/A</v>
      </c>
      <c r="I43" s="1" t="e">
        <f t="shared" si="0"/>
        <v>#N/A</v>
      </c>
      <c r="J43" s="1" t="e">
        <f>VLOOKUP(I43,LUTs!A$13:D$17,2)</f>
        <v>#N/A</v>
      </c>
    </row>
    <row r="44" spans="1:10" ht="15.75" customHeight="1">
      <c r="A44" s="6" t="str">
        <f>IF(ISBLANK(Responses!A44), "", Responses!A44)</f>
        <v/>
      </c>
      <c r="B44" s="6" t="str">
        <f>IF(ISBLANK(Responses!B44), "", Responses!B44)</f>
        <v/>
      </c>
      <c r="C44" s="6" t="str">
        <f>IF(ISBLANK(Responses!BI44), "", Responses!BI44)</f>
        <v/>
      </c>
      <c r="F44" s="1" t="b">
        <v>0</v>
      </c>
      <c r="G44" s="3">
        <f>IF(ISBLANK('Risk Rating'!K44), "", 'Risk Rating'!K44)</f>
        <v>0</v>
      </c>
      <c r="H44" s="8" t="e">
        <f>('Staff Knowledge'!G44+'Specific Measures'!K44+'Emergency Readiness'!Z44+'Isolation Capacity'!I44+'Stakeholder Coordination'!F44+'Logistics Coordination'!G44+'Risk Communication'!I44+'Public Health'!G44)/LUTs!$B$1</f>
        <v>#N/A</v>
      </c>
      <c r="I44" s="1" t="e">
        <f t="shared" si="0"/>
        <v>#N/A</v>
      </c>
      <c r="J44" s="1" t="e">
        <f>VLOOKUP(I44,LUTs!A$13:D$17,2)</f>
        <v>#N/A</v>
      </c>
    </row>
    <row r="45" spans="1:10" ht="15.75" customHeight="1">
      <c r="A45" s="6" t="str">
        <f>IF(ISBLANK(Responses!A45), "", Responses!A45)</f>
        <v/>
      </c>
      <c r="B45" s="6" t="str">
        <f>IF(ISBLANK(Responses!B45), "", Responses!B45)</f>
        <v/>
      </c>
      <c r="C45" s="6" t="str">
        <f>IF(ISBLANK(Responses!BI45), "", Responses!BI45)</f>
        <v/>
      </c>
      <c r="F45" s="1" t="b">
        <v>0</v>
      </c>
      <c r="G45" s="3">
        <f>IF(ISBLANK('Risk Rating'!K45), "", 'Risk Rating'!K45)</f>
        <v>0</v>
      </c>
      <c r="H45" s="8" t="e">
        <f>('Staff Knowledge'!G45+'Specific Measures'!K45+'Emergency Readiness'!Z45+'Isolation Capacity'!I45+'Stakeholder Coordination'!F45+'Logistics Coordination'!G45+'Risk Communication'!I45+'Public Health'!G45)/LUTs!$B$1</f>
        <v>#N/A</v>
      </c>
      <c r="I45" s="1" t="e">
        <f t="shared" si="0"/>
        <v>#N/A</v>
      </c>
      <c r="J45" s="1" t="e">
        <f>VLOOKUP(I45,LUTs!A$13:D$17,2)</f>
        <v>#N/A</v>
      </c>
    </row>
    <row r="46" spans="1:10" ht="13.15">
      <c r="A46" s="6" t="str">
        <f>IF(ISBLANK(Responses!A46), "", Responses!A46)</f>
        <v/>
      </c>
      <c r="B46" s="6" t="str">
        <f>IF(ISBLANK(Responses!B46), "", Responses!B46)</f>
        <v/>
      </c>
      <c r="C46" s="6" t="str">
        <f>IF(ISBLANK(Responses!BI46), "", Responses!BI46)</f>
        <v/>
      </c>
      <c r="F46" s="1" t="b">
        <v>0</v>
      </c>
      <c r="G46" s="3">
        <f>IF(ISBLANK('Risk Rating'!K46), "", 'Risk Rating'!K46)</f>
        <v>0</v>
      </c>
      <c r="H46" s="8" t="e">
        <f>('Staff Knowledge'!G46+'Specific Measures'!K46+'Emergency Readiness'!Z46+'Isolation Capacity'!I46+'Stakeholder Coordination'!F46+'Logistics Coordination'!G46+'Risk Communication'!I46+'Public Health'!G46)/LUTs!$B$1</f>
        <v>#N/A</v>
      </c>
      <c r="I46" s="1" t="e">
        <f t="shared" si="0"/>
        <v>#N/A</v>
      </c>
      <c r="J46" s="1" t="e">
        <f>VLOOKUP(I46,LUTs!A$13:D$17,2)</f>
        <v>#N/A</v>
      </c>
    </row>
    <row r="47" spans="1:10" ht="13.15">
      <c r="A47" s="6" t="str">
        <f>IF(ISBLANK(Responses!A47), "", Responses!A47)</f>
        <v/>
      </c>
      <c r="B47" s="6" t="str">
        <f>IF(ISBLANK(Responses!B47), "", Responses!B47)</f>
        <v/>
      </c>
      <c r="C47" s="6" t="str">
        <f>IF(ISBLANK(Responses!BI47), "", Responses!BI47)</f>
        <v/>
      </c>
      <c r="F47" s="1" t="b">
        <v>0</v>
      </c>
      <c r="G47" s="3">
        <f>IF(ISBLANK('Risk Rating'!K47), "", 'Risk Rating'!K47)</f>
        <v>0</v>
      </c>
      <c r="H47" s="8" t="e">
        <f>('Staff Knowledge'!G47+'Specific Measures'!K47+'Emergency Readiness'!Z47+'Isolation Capacity'!I47+'Stakeholder Coordination'!F47+'Logistics Coordination'!G47+'Risk Communication'!I47+'Public Health'!G47)/LUTs!$B$1</f>
        <v>#N/A</v>
      </c>
      <c r="I47" s="1" t="e">
        <f t="shared" si="0"/>
        <v>#N/A</v>
      </c>
      <c r="J47" s="1" t="e">
        <f>VLOOKUP(I47,LUTs!A$13:D$17,2)</f>
        <v>#N/A</v>
      </c>
    </row>
    <row r="48" spans="1:10" ht="13.15">
      <c r="A48" s="6" t="str">
        <f>IF(ISBLANK(Responses!A48), "", Responses!A48)</f>
        <v/>
      </c>
      <c r="B48" s="6" t="str">
        <f>IF(ISBLANK(Responses!B48), "", Responses!B48)</f>
        <v/>
      </c>
      <c r="C48" s="6" t="str">
        <f>IF(ISBLANK(Responses!BI48), "", Responses!BI48)</f>
        <v/>
      </c>
      <c r="F48" s="1" t="b">
        <v>0</v>
      </c>
      <c r="G48" s="3">
        <f>IF(ISBLANK('Risk Rating'!K48), "", 'Risk Rating'!K48)</f>
        <v>0</v>
      </c>
      <c r="H48" s="8" t="e">
        <f>('Staff Knowledge'!G48+'Specific Measures'!K48+'Emergency Readiness'!Z48+'Isolation Capacity'!I48+'Stakeholder Coordination'!F48+'Logistics Coordination'!G48+'Risk Communication'!I48+'Public Health'!G48)/LUTs!$B$1</f>
        <v>#N/A</v>
      </c>
      <c r="I48" s="1" t="e">
        <f t="shared" si="0"/>
        <v>#N/A</v>
      </c>
      <c r="J48" s="1" t="e">
        <f>VLOOKUP(I48,LUTs!A$13:D$17,2)</f>
        <v>#N/A</v>
      </c>
    </row>
    <row r="49" spans="1:10" ht="13.15">
      <c r="A49" s="6" t="str">
        <f>IF(ISBLANK(Responses!A49), "", Responses!A49)</f>
        <v/>
      </c>
      <c r="B49" s="6" t="str">
        <f>IF(ISBLANK(Responses!B49), "", Responses!B49)</f>
        <v/>
      </c>
      <c r="C49" s="6" t="str">
        <f>IF(ISBLANK(Responses!BI49), "", Responses!BI49)</f>
        <v/>
      </c>
      <c r="F49" s="1" t="b">
        <v>0</v>
      </c>
      <c r="G49" s="3">
        <f>IF(ISBLANK('Risk Rating'!K49), "", 'Risk Rating'!K49)</f>
        <v>0</v>
      </c>
      <c r="H49" s="8" t="e">
        <f>('Staff Knowledge'!G49+'Specific Measures'!K49+'Emergency Readiness'!Z49+'Isolation Capacity'!I49+'Stakeholder Coordination'!F49+'Logistics Coordination'!G49+'Risk Communication'!I49+'Public Health'!G49)/LUTs!$B$1</f>
        <v>#N/A</v>
      </c>
      <c r="I49" s="1" t="e">
        <f t="shared" si="0"/>
        <v>#N/A</v>
      </c>
      <c r="J49" s="1" t="e">
        <f>VLOOKUP(I49,LUTs!A$13:D$17,2)</f>
        <v>#N/A</v>
      </c>
    </row>
    <row r="50" spans="1:10" ht="13.15">
      <c r="A50" s="6" t="str">
        <f>IF(ISBLANK(Responses!A50), "", Responses!A50)</f>
        <v/>
      </c>
      <c r="B50" s="6" t="str">
        <f>IF(ISBLANK(Responses!B50), "", Responses!B50)</f>
        <v/>
      </c>
      <c r="C50" s="6" t="str">
        <f>IF(ISBLANK(Responses!BI50), "", Responses!BI50)</f>
        <v/>
      </c>
      <c r="F50" s="1" t="b">
        <v>0</v>
      </c>
      <c r="G50" s="3">
        <f>IF(ISBLANK('Risk Rating'!K50), "", 'Risk Rating'!K50)</f>
        <v>0</v>
      </c>
      <c r="H50" s="8" t="e">
        <f>('Staff Knowledge'!G50+'Specific Measures'!K50+'Emergency Readiness'!Z50+'Isolation Capacity'!I50+'Stakeholder Coordination'!F50+'Logistics Coordination'!G50+'Risk Communication'!I50+'Public Health'!G50)/LUTs!$B$1</f>
        <v>#N/A</v>
      </c>
      <c r="I50" s="1" t="e">
        <f t="shared" si="0"/>
        <v>#N/A</v>
      </c>
      <c r="J50" s="1" t="e">
        <f>VLOOKUP(I50,LUTs!A$13:D$17,2)</f>
        <v>#N/A</v>
      </c>
    </row>
    <row r="51" spans="1:10" ht="13.15">
      <c r="A51" s="6" t="str">
        <f>IF(ISBLANK(Responses!A51), "", Responses!A51)</f>
        <v/>
      </c>
      <c r="B51" s="6" t="str">
        <f>IF(ISBLANK(Responses!B51), "", Responses!B51)</f>
        <v/>
      </c>
      <c r="C51" s="6" t="str">
        <f>IF(ISBLANK(Responses!BI51), "", Responses!BI51)</f>
        <v/>
      </c>
      <c r="F51" s="1" t="b">
        <v>0</v>
      </c>
      <c r="G51" s="3">
        <f>IF(ISBLANK('Risk Rating'!K51), "", 'Risk Rating'!K51)</f>
        <v>0</v>
      </c>
      <c r="H51" s="8" t="e">
        <f>('Staff Knowledge'!G51+'Specific Measures'!K51+'Emergency Readiness'!Z51+'Isolation Capacity'!I51+'Stakeholder Coordination'!F51+'Logistics Coordination'!G51+'Risk Communication'!I51+'Public Health'!G51)/LUTs!$B$1</f>
        <v>#N/A</v>
      </c>
      <c r="I51" s="1" t="e">
        <f t="shared" si="0"/>
        <v>#N/A</v>
      </c>
      <c r="J51" s="1" t="e">
        <f>VLOOKUP(I51,LUTs!A$13:D$17,2)</f>
        <v>#N/A</v>
      </c>
    </row>
    <row r="52" spans="1:10" ht="13.15">
      <c r="A52" s="6" t="str">
        <f>IF(ISBLANK(Responses!A52), "", Responses!A52)</f>
        <v/>
      </c>
      <c r="B52" s="6" t="str">
        <f>IF(ISBLANK(Responses!B52), "", Responses!B52)</f>
        <v/>
      </c>
      <c r="C52" s="6" t="str">
        <f>IF(ISBLANK(Responses!BI52), "", Responses!BI52)</f>
        <v/>
      </c>
      <c r="F52" s="1" t="b">
        <v>0</v>
      </c>
      <c r="G52" s="3">
        <f>IF(ISBLANK('Risk Rating'!K52), "", 'Risk Rating'!K52)</f>
        <v>0</v>
      </c>
      <c r="H52" s="8" t="e">
        <f>('Staff Knowledge'!G52+'Specific Measures'!K52+'Emergency Readiness'!Z52+'Isolation Capacity'!I52+'Stakeholder Coordination'!F52+'Logistics Coordination'!G52+'Risk Communication'!I52+'Public Health'!G52)/LUTs!$B$1</f>
        <v>#N/A</v>
      </c>
      <c r="I52" s="1" t="e">
        <f t="shared" si="0"/>
        <v>#N/A</v>
      </c>
      <c r="J52" s="1" t="e">
        <f>VLOOKUP(I52,LUTs!A$13:D$17,2)</f>
        <v>#N/A</v>
      </c>
    </row>
    <row r="53" spans="1:10" ht="13.15">
      <c r="A53" s="6" t="str">
        <f>IF(ISBLANK(Responses!A53), "", Responses!A53)</f>
        <v/>
      </c>
      <c r="B53" s="6" t="str">
        <f>IF(ISBLANK(Responses!B53), "", Responses!B53)</f>
        <v/>
      </c>
      <c r="C53" s="6" t="str">
        <f>IF(ISBLANK(Responses!BI53), "", Responses!BI53)</f>
        <v/>
      </c>
      <c r="F53" s="1" t="b">
        <v>0</v>
      </c>
      <c r="G53" s="3">
        <f>IF(ISBLANK('Risk Rating'!K53), "", 'Risk Rating'!K53)</f>
        <v>0</v>
      </c>
      <c r="H53" s="8" t="e">
        <f>('Staff Knowledge'!G53+'Specific Measures'!K53+'Emergency Readiness'!Z53+'Isolation Capacity'!I53+'Stakeholder Coordination'!F53+'Logistics Coordination'!G53+'Risk Communication'!I53+'Public Health'!G53)/LUTs!$B$1</f>
        <v>#N/A</v>
      </c>
      <c r="I53" s="1" t="e">
        <f t="shared" si="0"/>
        <v>#N/A</v>
      </c>
      <c r="J53" s="1" t="e">
        <f>VLOOKUP(I53,LUTs!A$13:D$17,2)</f>
        <v>#N/A</v>
      </c>
    </row>
    <row r="54" spans="1:10" ht="13.15">
      <c r="A54" s="6" t="str">
        <f>IF(ISBLANK(Responses!A54), "", Responses!A54)</f>
        <v/>
      </c>
      <c r="B54" s="6" t="str">
        <f>IF(ISBLANK(Responses!B54), "", Responses!B54)</f>
        <v/>
      </c>
      <c r="C54" s="6" t="str">
        <f>IF(ISBLANK(Responses!BI54), "", Responses!BI54)</f>
        <v/>
      </c>
      <c r="F54" s="1" t="b">
        <v>0</v>
      </c>
      <c r="G54" s="3">
        <f>IF(ISBLANK('Risk Rating'!K54), "", 'Risk Rating'!K54)</f>
        <v>0</v>
      </c>
      <c r="H54" s="8" t="e">
        <f>('Staff Knowledge'!G54+'Specific Measures'!K54+'Emergency Readiness'!Z54+'Isolation Capacity'!I54+'Stakeholder Coordination'!F54+'Logistics Coordination'!G54+'Risk Communication'!I54+'Public Health'!G54)/LUTs!$B$1</f>
        <v>#N/A</v>
      </c>
      <c r="I54" s="1" t="e">
        <f t="shared" si="0"/>
        <v>#N/A</v>
      </c>
      <c r="J54" s="1" t="e">
        <f>VLOOKUP(I54,LUTs!A$13:D$17,2)</f>
        <v>#N/A</v>
      </c>
    </row>
    <row r="55" spans="1:10" ht="13.15">
      <c r="A55" s="6" t="str">
        <f>IF(ISBLANK(Responses!A55), "", Responses!A55)</f>
        <v/>
      </c>
      <c r="B55" s="6" t="str">
        <f>IF(ISBLANK(Responses!B55), "", Responses!B55)</f>
        <v/>
      </c>
      <c r="C55" s="6" t="str">
        <f>IF(ISBLANK(Responses!BI55), "", Responses!BI55)</f>
        <v/>
      </c>
      <c r="F55" s="1" t="b">
        <v>0</v>
      </c>
      <c r="G55" s="3">
        <f>IF(ISBLANK('Risk Rating'!K55), "", 'Risk Rating'!K55)</f>
        <v>0</v>
      </c>
      <c r="H55" s="8" t="e">
        <f>('Staff Knowledge'!G55+'Specific Measures'!K55+'Emergency Readiness'!Z55+'Isolation Capacity'!I55+'Stakeholder Coordination'!F55+'Logistics Coordination'!G55+'Risk Communication'!I55+'Public Health'!G55)/LUTs!$B$1</f>
        <v>#N/A</v>
      </c>
      <c r="I55" s="1" t="e">
        <f t="shared" si="0"/>
        <v>#N/A</v>
      </c>
      <c r="J55" s="1" t="e">
        <f>VLOOKUP(I55,LUTs!A$13:D$17,2)</f>
        <v>#N/A</v>
      </c>
    </row>
    <row r="56" spans="1:10" ht="13.15">
      <c r="A56" s="6" t="str">
        <f>IF(ISBLANK(Responses!A56), "", Responses!A56)</f>
        <v/>
      </c>
      <c r="B56" s="6" t="str">
        <f>IF(ISBLANK(Responses!B56), "", Responses!B56)</f>
        <v/>
      </c>
      <c r="C56" s="6" t="str">
        <f>IF(ISBLANK(Responses!BI56), "", Responses!BI56)</f>
        <v/>
      </c>
      <c r="F56" s="1" t="b">
        <v>0</v>
      </c>
      <c r="G56" s="3">
        <f>IF(ISBLANK('Risk Rating'!K56), "", 'Risk Rating'!K56)</f>
        <v>0</v>
      </c>
      <c r="H56" s="8" t="e">
        <f>('Staff Knowledge'!G56+'Specific Measures'!K56+'Emergency Readiness'!Z56+'Isolation Capacity'!I56+'Stakeholder Coordination'!F56+'Logistics Coordination'!G56+'Risk Communication'!I56+'Public Health'!G56)/LUTs!$B$1</f>
        <v>#N/A</v>
      </c>
      <c r="I56" s="1" t="e">
        <f t="shared" si="0"/>
        <v>#N/A</v>
      </c>
      <c r="J56" s="1" t="e">
        <f>VLOOKUP(I56,LUTs!A$13:D$17,2)</f>
        <v>#N/A</v>
      </c>
    </row>
    <row r="57" spans="1:10" ht="13.15">
      <c r="A57" s="6" t="str">
        <f>IF(ISBLANK(Responses!A57), "", Responses!A57)</f>
        <v/>
      </c>
      <c r="B57" s="6" t="str">
        <f>IF(ISBLANK(Responses!B57), "", Responses!B57)</f>
        <v/>
      </c>
      <c r="C57" s="6" t="str">
        <f>IF(ISBLANK(Responses!BI57), "", Responses!BI57)</f>
        <v/>
      </c>
      <c r="F57" s="1" t="b">
        <v>0</v>
      </c>
      <c r="G57" s="3">
        <f>IF(ISBLANK('Risk Rating'!K57), "", 'Risk Rating'!K57)</f>
        <v>0</v>
      </c>
      <c r="H57" s="8" t="e">
        <f>('Staff Knowledge'!G57+'Specific Measures'!K57+'Emergency Readiness'!Z57+'Isolation Capacity'!I57+'Stakeholder Coordination'!F57+'Logistics Coordination'!G57+'Risk Communication'!I57+'Public Health'!G57)/LUTs!$B$1</f>
        <v>#N/A</v>
      </c>
      <c r="I57" s="1" t="e">
        <f t="shared" si="0"/>
        <v>#N/A</v>
      </c>
      <c r="J57" s="1" t="e">
        <f>VLOOKUP(I57,LUTs!A$13:D$17,2)</f>
        <v>#N/A</v>
      </c>
    </row>
    <row r="58" spans="1:10" ht="13.15">
      <c r="A58" s="6" t="str">
        <f>IF(ISBLANK(Responses!A58), "", Responses!A58)</f>
        <v/>
      </c>
      <c r="B58" s="6" t="str">
        <f>IF(ISBLANK(Responses!B58), "", Responses!B58)</f>
        <v/>
      </c>
      <c r="C58" s="6" t="str">
        <f>IF(ISBLANK(Responses!BI58), "", Responses!BI58)</f>
        <v/>
      </c>
      <c r="F58" s="1" t="b">
        <v>0</v>
      </c>
      <c r="G58" s="3">
        <f>IF(ISBLANK('Risk Rating'!K58), "", 'Risk Rating'!K58)</f>
        <v>0</v>
      </c>
      <c r="H58" s="8" t="e">
        <f>('Staff Knowledge'!G58+'Specific Measures'!K58+'Emergency Readiness'!Z58+'Isolation Capacity'!I58+'Stakeholder Coordination'!F58+'Logistics Coordination'!G58+'Risk Communication'!I58+'Public Health'!G58)/LUTs!$B$1</f>
        <v>#N/A</v>
      </c>
      <c r="I58" s="1" t="e">
        <f t="shared" si="0"/>
        <v>#N/A</v>
      </c>
      <c r="J58" s="1" t="e">
        <f>VLOOKUP(I58,LUTs!A$13:D$17,2)</f>
        <v>#N/A</v>
      </c>
    </row>
    <row r="59" spans="1:10" ht="13.15">
      <c r="A59" s="6" t="str">
        <f>IF(ISBLANK(Responses!A59), "", Responses!A59)</f>
        <v/>
      </c>
      <c r="B59" s="6" t="str">
        <f>IF(ISBLANK(Responses!B59), "", Responses!B59)</f>
        <v/>
      </c>
      <c r="C59" s="6" t="str">
        <f>IF(ISBLANK(Responses!BI59), "", Responses!BI59)</f>
        <v/>
      </c>
      <c r="F59" s="1" t="b">
        <v>0</v>
      </c>
      <c r="G59" s="3">
        <f>IF(ISBLANK('Risk Rating'!K59), "", 'Risk Rating'!K59)</f>
        <v>0</v>
      </c>
      <c r="H59" s="8" t="e">
        <f>('Staff Knowledge'!G59+'Specific Measures'!K59+'Emergency Readiness'!Z59+'Isolation Capacity'!I59+'Stakeholder Coordination'!F59+'Logistics Coordination'!G59+'Risk Communication'!I59+'Public Health'!G59)/LUTs!$B$1</f>
        <v>#N/A</v>
      </c>
      <c r="I59" s="1" t="e">
        <f t="shared" si="0"/>
        <v>#N/A</v>
      </c>
      <c r="J59" s="1" t="e">
        <f>VLOOKUP(I59,LUTs!A$13:D$17,2)</f>
        <v>#N/A</v>
      </c>
    </row>
    <row r="60" spans="1:10" ht="13.15">
      <c r="A60" s="6" t="str">
        <f>IF(ISBLANK(Responses!A60), "", Responses!A60)</f>
        <v/>
      </c>
      <c r="B60" s="6" t="str">
        <f>IF(ISBLANK(Responses!B60), "", Responses!B60)</f>
        <v/>
      </c>
      <c r="C60" s="6" t="str">
        <f>IF(ISBLANK(Responses!BI60), "", Responses!BI60)</f>
        <v/>
      </c>
      <c r="F60" s="1" t="b">
        <v>0</v>
      </c>
      <c r="G60" s="3">
        <f>IF(ISBLANK('Risk Rating'!K60), "", 'Risk Rating'!K60)</f>
        <v>0</v>
      </c>
      <c r="H60" s="8" t="e">
        <f>('Staff Knowledge'!G60+'Specific Measures'!K60+'Emergency Readiness'!Z60+'Isolation Capacity'!I60+'Stakeholder Coordination'!F60+'Logistics Coordination'!G60+'Risk Communication'!I60+'Public Health'!G60)/LUTs!$B$1</f>
        <v>#N/A</v>
      </c>
      <c r="I60" s="1" t="e">
        <f t="shared" si="0"/>
        <v>#N/A</v>
      </c>
      <c r="J60" s="1" t="e">
        <f>VLOOKUP(I60,LUTs!A$13:D$17,2)</f>
        <v>#N/A</v>
      </c>
    </row>
    <row r="61" spans="1:10" ht="13.15">
      <c r="A61" s="6" t="str">
        <f>IF(ISBLANK(Responses!A61), "", Responses!A61)</f>
        <v/>
      </c>
      <c r="B61" s="6" t="str">
        <f>IF(ISBLANK(Responses!B61), "", Responses!B61)</f>
        <v/>
      </c>
      <c r="C61" s="6" t="str">
        <f>IF(ISBLANK(Responses!BI61), "", Responses!BI61)</f>
        <v/>
      </c>
      <c r="F61" s="1" t="b">
        <v>0</v>
      </c>
      <c r="G61" s="3">
        <f>IF(ISBLANK('Risk Rating'!K61), "", 'Risk Rating'!K61)</f>
        <v>0</v>
      </c>
      <c r="H61" s="8" t="e">
        <f>('Staff Knowledge'!G61+'Specific Measures'!K61+'Emergency Readiness'!Z61+'Isolation Capacity'!I61+'Stakeholder Coordination'!F61+'Logistics Coordination'!G61+'Risk Communication'!I61+'Public Health'!G61)/LUTs!$B$1</f>
        <v>#N/A</v>
      </c>
      <c r="I61" s="1" t="e">
        <f t="shared" si="0"/>
        <v>#N/A</v>
      </c>
      <c r="J61" s="1" t="e">
        <f>VLOOKUP(I61,LUTs!A$13:D$17,2)</f>
        <v>#N/A</v>
      </c>
    </row>
    <row r="62" spans="1:10" ht="13.15">
      <c r="A62" s="6" t="str">
        <f>IF(ISBLANK(Responses!A62), "", Responses!A62)</f>
        <v/>
      </c>
      <c r="B62" s="6" t="str">
        <f>IF(ISBLANK(Responses!B62), "", Responses!B62)</f>
        <v/>
      </c>
      <c r="C62" s="6" t="str">
        <f>IF(ISBLANK(Responses!BI62), "", Responses!BI62)</f>
        <v/>
      </c>
      <c r="F62" s="1" t="b">
        <v>0</v>
      </c>
      <c r="G62" s="3">
        <f>IF(ISBLANK('Risk Rating'!K62), "", 'Risk Rating'!K62)</f>
        <v>0</v>
      </c>
      <c r="H62" s="8" t="e">
        <f>('Staff Knowledge'!G62+'Specific Measures'!K62+'Emergency Readiness'!Z62+'Isolation Capacity'!I62+'Stakeholder Coordination'!F62+'Logistics Coordination'!G62+'Risk Communication'!I62+'Public Health'!G62)/LUTs!$B$1</f>
        <v>#N/A</v>
      </c>
      <c r="I62" s="1" t="e">
        <f t="shared" si="0"/>
        <v>#N/A</v>
      </c>
      <c r="J62" s="1" t="e">
        <f>VLOOKUP(I62,LUTs!A$13:D$17,2)</f>
        <v>#N/A</v>
      </c>
    </row>
    <row r="63" spans="1:10" ht="13.15">
      <c r="A63" s="6" t="str">
        <f>IF(ISBLANK(Responses!A63), "", Responses!A63)</f>
        <v/>
      </c>
      <c r="B63" s="6" t="str">
        <f>IF(ISBLANK(Responses!B63), "", Responses!B63)</f>
        <v/>
      </c>
      <c r="C63" s="6" t="str">
        <f>IF(ISBLANK(Responses!BI63), "", Responses!BI63)</f>
        <v/>
      </c>
      <c r="F63" s="1" t="b">
        <v>0</v>
      </c>
      <c r="G63" s="3">
        <f>IF(ISBLANK('Risk Rating'!K63), "", 'Risk Rating'!K63)</f>
        <v>0</v>
      </c>
      <c r="H63" s="8" t="e">
        <f>('Staff Knowledge'!G63+'Specific Measures'!K63+'Emergency Readiness'!Z63+'Isolation Capacity'!I63+'Stakeholder Coordination'!F63+'Logistics Coordination'!G63+'Risk Communication'!I63+'Public Health'!G63)/LUTs!$B$1</f>
        <v>#N/A</v>
      </c>
      <c r="I63" s="1" t="e">
        <f t="shared" si="0"/>
        <v>#N/A</v>
      </c>
      <c r="J63" s="1" t="e">
        <f>VLOOKUP(I63,LUTs!A$13:D$17,2)</f>
        <v>#N/A</v>
      </c>
    </row>
    <row r="64" spans="1:10" ht="13.15">
      <c r="A64" s="6" t="str">
        <f>IF(ISBLANK(Responses!A64), "", Responses!A64)</f>
        <v/>
      </c>
      <c r="B64" s="6" t="str">
        <f>IF(ISBLANK(Responses!B64), "", Responses!B64)</f>
        <v/>
      </c>
      <c r="C64" s="6" t="str">
        <f>IF(ISBLANK(Responses!BI64), "", Responses!BI64)</f>
        <v/>
      </c>
      <c r="F64" s="1" t="b">
        <v>0</v>
      </c>
      <c r="G64" s="3">
        <f>IF(ISBLANK('Risk Rating'!K64), "", 'Risk Rating'!K64)</f>
        <v>0</v>
      </c>
      <c r="H64" s="8" t="e">
        <f>('Staff Knowledge'!G64+'Specific Measures'!K64+'Emergency Readiness'!Z64+'Isolation Capacity'!I64+'Stakeholder Coordination'!F64+'Logistics Coordination'!G64+'Risk Communication'!I64+'Public Health'!G64)/LUTs!$B$1</f>
        <v>#N/A</v>
      </c>
      <c r="I64" s="1" t="e">
        <f t="shared" si="0"/>
        <v>#N/A</v>
      </c>
      <c r="J64" s="1" t="e">
        <f>VLOOKUP(I64,LUTs!A$13:D$17,2)</f>
        <v>#N/A</v>
      </c>
    </row>
    <row r="65" spans="1:10" ht="13.15">
      <c r="A65" s="6" t="str">
        <f>IF(ISBLANK(Responses!A65), "", Responses!A65)</f>
        <v/>
      </c>
      <c r="B65" s="6" t="str">
        <f>IF(ISBLANK(Responses!B65), "", Responses!B65)</f>
        <v/>
      </c>
      <c r="C65" s="6" t="str">
        <f>IF(ISBLANK(Responses!BI65), "", Responses!BI65)</f>
        <v/>
      </c>
      <c r="F65" s="1" t="b">
        <v>0</v>
      </c>
      <c r="G65" s="3">
        <f>IF(ISBLANK('Risk Rating'!K65), "", 'Risk Rating'!K65)</f>
        <v>0</v>
      </c>
      <c r="H65" s="8" t="e">
        <f>('Staff Knowledge'!G65+'Specific Measures'!K65+'Emergency Readiness'!Z65+'Isolation Capacity'!I65+'Stakeholder Coordination'!F65+'Logistics Coordination'!G65+'Risk Communication'!I65+'Public Health'!G65)/LUTs!$B$1</f>
        <v>#N/A</v>
      </c>
      <c r="I65" s="1" t="e">
        <f t="shared" si="0"/>
        <v>#N/A</v>
      </c>
      <c r="J65" s="1" t="e">
        <f>VLOOKUP(I65,LUTs!A$13:D$17,2)</f>
        <v>#N/A</v>
      </c>
    </row>
    <row r="66" spans="1:10" ht="13.15">
      <c r="A66" s="6" t="str">
        <f>IF(ISBLANK(Responses!A66), "", Responses!A66)</f>
        <v/>
      </c>
      <c r="B66" s="6" t="str">
        <f>IF(ISBLANK(Responses!B66), "", Responses!B66)</f>
        <v/>
      </c>
      <c r="C66" s="6" t="str">
        <f>IF(ISBLANK(Responses!BI66), "", Responses!BI66)</f>
        <v/>
      </c>
      <c r="F66" s="1" t="b">
        <v>0</v>
      </c>
      <c r="G66" s="3">
        <f>IF(ISBLANK('Risk Rating'!K66), "", 'Risk Rating'!K66)</f>
        <v>0</v>
      </c>
      <c r="H66" s="8" t="e">
        <f>('Staff Knowledge'!G66+'Specific Measures'!K66+'Emergency Readiness'!Z66+'Isolation Capacity'!I66+'Stakeholder Coordination'!F66+'Logistics Coordination'!G66+'Risk Communication'!I66+'Public Health'!G66)/LUTs!$B$1</f>
        <v>#N/A</v>
      </c>
      <c r="I66" s="1" t="e">
        <f t="shared" si="0"/>
        <v>#N/A</v>
      </c>
      <c r="J66" s="1" t="e">
        <f>VLOOKUP(I66,LUTs!A$13:D$17,2)</f>
        <v>#N/A</v>
      </c>
    </row>
    <row r="67" spans="1:10" ht="13.15">
      <c r="A67" s="6" t="str">
        <f>IF(ISBLANK(Responses!A67), "", Responses!A67)</f>
        <v/>
      </c>
      <c r="B67" s="6" t="str">
        <f>IF(ISBLANK(Responses!B67), "", Responses!B67)</f>
        <v/>
      </c>
      <c r="C67" s="6" t="str">
        <f>IF(ISBLANK(Responses!BI67), "", Responses!BI67)</f>
        <v/>
      </c>
      <c r="F67" s="1" t="b">
        <v>0</v>
      </c>
      <c r="G67" s="3">
        <f>IF(ISBLANK('Risk Rating'!K67), "", 'Risk Rating'!K67)</f>
        <v>0</v>
      </c>
      <c r="H67" s="8" t="e">
        <f>('Staff Knowledge'!G67+'Specific Measures'!K67+'Emergency Readiness'!Z67+'Isolation Capacity'!I67+'Stakeholder Coordination'!F67+'Logistics Coordination'!G67+'Risk Communication'!I67+'Public Health'!G67)/LUTs!$B$1</f>
        <v>#N/A</v>
      </c>
      <c r="I67" s="1" t="e">
        <f t="shared" si="0"/>
        <v>#N/A</v>
      </c>
      <c r="J67" s="1" t="e">
        <f>VLOOKUP(I67,LUTs!A$13:D$17,2)</f>
        <v>#N/A</v>
      </c>
    </row>
    <row r="68" spans="1:10" ht="13.15">
      <c r="A68" s="6" t="str">
        <f>IF(ISBLANK(Responses!A68), "", Responses!A68)</f>
        <v/>
      </c>
      <c r="B68" s="6" t="str">
        <f>IF(ISBLANK(Responses!B68), "", Responses!B68)</f>
        <v/>
      </c>
      <c r="C68" s="6" t="str">
        <f>IF(ISBLANK(Responses!BI68), "", Responses!BI68)</f>
        <v/>
      </c>
      <c r="F68" s="1" t="b">
        <v>0</v>
      </c>
      <c r="G68" s="3">
        <f>IF(ISBLANK('Risk Rating'!K68), "", 'Risk Rating'!K68)</f>
        <v>0</v>
      </c>
      <c r="H68" s="8" t="e">
        <f>('Staff Knowledge'!G68+'Specific Measures'!K68+'Emergency Readiness'!Z68+'Isolation Capacity'!I68+'Stakeholder Coordination'!F68+'Logistics Coordination'!G68+'Risk Communication'!I68+'Public Health'!G68)/LUTs!$B$1</f>
        <v>#N/A</v>
      </c>
      <c r="I68" s="1" t="e">
        <f t="shared" si="0"/>
        <v>#N/A</v>
      </c>
      <c r="J68" s="1" t="e">
        <f>VLOOKUP(I68,LUTs!A$13:D$17,2)</f>
        <v>#N/A</v>
      </c>
    </row>
    <row r="69" spans="1:10" ht="13.15">
      <c r="A69" s="6" t="str">
        <f>IF(ISBLANK(Responses!A69), "", Responses!A69)</f>
        <v/>
      </c>
      <c r="B69" s="6" t="str">
        <f>IF(ISBLANK(Responses!B69), "", Responses!B69)</f>
        <v/>
      </c>
      <c r="C69" s="6" t="str">
        <f>IF(ISBLANK(Responses!BI69), "", Responses!BI69)</f>
        <v/>
      </c>
      <c r="F69" s="1" t="b">
        <v>0</v>
      </c>
      <c r="G69" s="3">
        <f>IF(ISBLANK('Risk Rating'!K69), "", 'Risk Rating'!K69)</f>
        <v>0</v>
      </c>
      <c r="H69" s="8" t="e">
        <f>('Staff Knowledge'!G69+'Specific Measures'!K69+'Emergency Readiness'!Z69+'Isolation Capacity'!I69+'Stakeholder Coordination'!F69+'Logistics Coordination'!G69+'Risk Communication'!I69+'Public Health'!G69)/LUTs!$B$1</f>
        <v>#N/A</v>
      </c>
      <c r="I69" s="1" t="e">
        <f t="shared" si="0"/>
        <v>#N/A</v>
      </c>
      <c r="J69" s="1" t="e">
        <f>VLOOKUP(I69,LUTs!A$13:D$17,2)</f>
        <v>#N/A</v>
      </c>
    </row>
    <row r="70" spans="1:10" ht="13.15">
      <c r="A70" s="6" t="str">
        <f>IF(ISBLANK(Responses!A70), "", Responses!A70)</f>
        <v/>
      </c>
      <c r="B70" s="6" t="str">
        <f>IF(ISBLANK(Responses!B70), "", Responses!B70)</f>
        <v/>
      </c>
      <c r="C70" s="6" t="str">
        <f>IF(ISBLANK(Responses!BI70), "", Responses!BI70)</f>
        <v/>
      </c>
      <c r="F70" s="1" t="b">
        <v>0</v>
      </c>
      <c r="G70" s="3">
        <f>IF(ISBLANK('Risk Rating'!K70), "", 'Risk Rating'!K70)</f>
        <v>0</v>
      </c>
      <c r="H70" s="8" t="e">
        <f>('Staff Knowledge'!G70+'Specific Measures'!K70+'Emergency Readiness'!Z70+'Isolation Capacity'!I70+'Stakeholder Coordination'!F70+'Logistics Coordination'!G70+'Risk Communication'!I70+'Public Health'!G70)/LUTs!$B$1</f>
        <v>#N/A</v>
      </c>
      <c r="I70" s="1" t="e">
        <f t="shared" si="0"/>
        <v>#N/A</v>
      </c>
      <c r="J70" s="1" t="e">
        <f>VLOOKUP(I70,LUTs!A$13:D$17,2)</f>
        <v>#N/A</v>
      </c>
    </row>
    <row r="71" spans="1:10" ht="13.15">
      <c r="A71" s="6" t="str">
        <f>IF(ISBLANK(Responses!A71), "", Responses!A71)</f>
        <v/>
      </c>
      <c r="B71" s="6" t="str">
        <f>IF(ISBLANK(Responses!B71), "", Responses!B71)</f>
        <v/>
      </c>
      <c r="C71" s="6" t="str">
        <f>IF(ISBLANK(Responses!BI71), "", Responses!BI71)</f>
        <v/>
      </c>
      <c r="F71" s="1" t="b">
        <v>0</v>
      </c>
      <c r="G71" s="3">
        <f>IF(ISBLANK('Risk Rating'!K71), "", 'Risk Rating'!K71)</f>
        <v>0</v>
      </c>
      <c r="H71" s="8" t="e">
        <f>('Staff Knowledge'!G71+'Specific Measures'!K71+'Emergency Readiness'!Z71+'Isolation Capacity'!I71+'Stakeholder Coordination'!F71+'Logistics Coordination'!G71+'Risk Communication'!I71+'Public Health'!G71)/LUTs!$B$1</f>
        <v>#N/A</v>
      </c>
      <c r="I71" s="1" t="e">
        <f t="shared" si="0"/>
        <v>#N/A</v>
      </c>
      <c r="J71" s="1" t="e">
        <f>VLOOKUP(I71,LUTs!A$13:D$17,2)</f>
        <v>#N/A</v>
      </c>
    </row>
    <row r="72" spans="1:10" ht="13.15">
      <c r="A72" s="6" t="str">
        <f>IF(ISBLANK(Responses!A72), "", Responses!A72)</f>
        <v/>
      </c>
      <c r="B72" s="6" t="str">
        <f>IF(ISBLANK(Responses!B72), "", Responses!B72)</f>
        <v/>
      </c>
      <c r="C72" s="6" t="str">
        <f>IF(ISBLANK(Responses!BI72), "", Responses!BI72)</f>
        <v/>
      </c>
      <c r="F72" s="1" t="b">
        <v>0</v>
      </c>
      <c r="G72" s="3">
        <f>IF(ISBLANK('Risk Rating'!K72), "", 'Risk Rating'!K72)</f>
        <v>0</v>
      </c>
      <c r="H72" s="8" t="e">
        <f>('Staff Knowledge'!G72+'Specific Measures'!K72+'Emergency Readiness'!Z72+'Isolation Capacity'!I72+'Stakeholder Coordination'!F72+'Logistics Coordination'!G72+'Risk Communication'!I72+'Public Health'!G72)/LUTs!$B$1</f>
        <v>#N/A</v>
      </c>
      <c r="I72" s="1" t="e">
        <f t="shared" si="0"/>
        <v>#N/A</v>
      </c>
      <c r="J72" s="1" t="e">
        <f>VLOOKUP(I72,LUTs!A$13:D$17,2)</f>
        <v>#N/A</v>
      </c>
    </row>
    <row r="73" spans="1:10" ht="13.15">
      <c r="A73" s="6" t="str">
        <f>IF(ISBLANK(Responses!A73), "", Responses!A73)</f>
        <v/>
      </c>
      <c r="B73" s="6" t="str">
        <f>IF(ISBLANK(Responses!B73), "", Responses!B73)</f>
        <v/>
      </c>
      <c r="C73" s="6" t="str">
        <f>IF(ISBLANK(Responses!BI73), "", Responses!BI73)</f>
        <v/>
      </c>
      <c r="F73" s="1" t="b">
        <v>0</v>
      </c>
      <c r="G73" s="3">
        <f>IF(ISBLANK('Risk Rating'!K73), "", 'Risk Rating'!K73)</f>
        <v>0</v>
      </c>
      <c r="H73" s="8" t="e">
        <f>('Staff Knowledge'!G73+'Specific Measures'!K73+'Emergency Readiness'!Z73+'Isolation Capacity'!I73+'Stakeholder Coordination'!F73+'Logistics Coordination'!G73+'Risk Communication'!I73+'Public Health'!G73)/LUTs!$B$1</f>
        <v>#N/A</v>
      </c>
      <c r="I73" s="1" t="e">
        <f t="shared" si="0"/>
        <v>#N/A</v>
      </c>
      <c r="J73" s="1" t="e">
        <f>VLOOKUP(I73,LUTs!A$13:D$17,2)</f>
        <v>#N/A</v>
      </c>
    </row>
    <row r="74" spans="1:10" ht="13.15">
      <c r="A74" s="6" t="str">
        <f>IF(ISBLANK(Responses!A74), "", Responses!A74)</f>
        <v/>
      </c>
      <c r="B74" s="6" t="str">
        <f>IF(ISBLANK(Responses!B74), "", Responses!B74)</f>
        <v/>
      </c>
      <c r="C74" s="6" t="str">
        <f>IF(ISBLANK(Responses!BI74), "", Responses!BI74)</f>
        <v/>
      </c>
      <c r="F74" s="1" t="b">
        <v>0</v>
      </c>
      <c r="G74" s="3">
        <f>IF(ISBLANK('Risk Rating'!K74), "", 'Risk Rating'!K74)</f>
        <v>0</v>
      </c>
      <c r="H74" s="8" t="e">
        <f>('Staff Knowledge'!G74+'Specific Measures'!K74+'Emergency Readiness'!Z74+'Isolation Capacity'!I74+'Stakeholder Coordination'!F74+'Logistics Coordination'!G74+'Risk Communication'!I74+'Public Health'!G74)/LUTs!$B$1</f>
        <v>#N/A</v>
      </c>
      <c r="I74" s="1" t="e">
        <f t="shared" si="0"/>
        <v>#N/A</v>
      </c>
      <c r="J74" s="1" t="e">
        <f>VLOOKUP(I74,LUTs!A$13:D$17,2)</f>
        <v>#N/A</v>
      </c>
    </row>
    <row r="75" spans="1:10" ht="13.15">
      <c r="A75" s="6" t="str">
        <f>IF(ISBLANK(Responses!A75), "", Responses!A75)</f>
        <v/>
      </c>
      <c r="B75" s="6" t="str">
        <f>IF(ISBLANK(Responses!B75), "", Responses!B75)</f>
        <v/>
      </c>
      <c r="C75" s="6" t="str">
        <f>IF(ISBLANK(Responses!BI75), "", Responses!BI75)</f>
        <v/>
      </c>
      <c r="F75" s="1" t="b">
        <v>0</v>
      </c>
      <c r="G75" s="3">
        <f>IF(ISBLANK('Risk Rating'!K75), "", 'Risk Rating'!K75)</f>
        <v>0</v>
      </c>
      <c r="H75" s="8" t="e">
        <f>('Staff Knowledge'!G75+'Specific Measures'!K75+'Emergency Readiness'!Z75+'Isolation Capacity'!I75+'Stakeholder Coordination'!F75+'Logistics Coordination'!G75+'Risk Communication'!I75+'Public Health'!G75)/LUTs!$B$1</f>
        <v>#N/A</v>
      </c>
      <c r="I75" s="1" t="e">
        <f t="shared" si="0"/>
        <v>#N/A</v>
      </c>
      <c r="J75" s="1" t="e">
        <f>VLOOKUP(I75,LUTs!A$13:D$17,2)</f>
        <v>#N/A</v>
      </c>
    </row>
    <row r="76" spans="1:10" ht="13.15">
      <c r="A76" s="6" t="str">
        <f>IF(ISBLANK(Responses!A76), "", Responses!A76)</f>
        <v/>
      </c>
      <c r="B76" s="6" t="str">
        <f>IF(ISBLANK(Responses!B76), "", Responses!B76)</f>
        <v/>
      </c>
      <c r="C76" s="6" t="str">
        <f>IF(ISBLANK(Responses!BI76), "", Responses!BI76)</f>
        <v/>
      </c>
      <c r="F76" s="1" t="b">
        <v>0</v>
      </c>
      <c r="G76" s="3">
        <f>IF(ISBLANK('Risk Rating'!K76), "", 'Risk Rating'!K76)</f>
        <v>0</v>
      </c>
      <c r="H76" s="8" t="e">
        <f>('Staff Knowledge'!G76+'Specific Measures'!K76+'Emergency Readiness'!Z76+'Isolation Capacity'!I76+'Stakeholder Coordination'!F76+'Logistics Coordination'!G76+'Risk Communication'!I76+'Public Health'!G76)/LUTs!$B$1</f>
        <v>#N/A</v>
      </c>
      <c r="I76" s="1" t="e">
        <f t="shared" si="0"/>
        <v>#N/A</v>
      </c>
      <c r="J76" s="1" t="e">
        <f>VLOOKUP(I76,LUTs!A$13:D$17,2)</f>
        <v>#N/A</v>
      </c>
    </row>
    <row r="77" spans="1:10" ht="13.15">
      <c r="A77" s="6" t="str">
        <f>IF(ISBLANK(Responses!A77), "", Responses!A77)</f>
        <v/>
      </c>
      <c r="B77" s="6" t="str">
        <f>IF(ISBLANK(Responses!B77), "", Responses!B77)</f>
        <v/>
      </c>
      <c r="C77" s="6" t="str">
        <f>IF(ISBLANK(Responses!BI77), "", Responses!BI77)</f>
        <v/>
      </c>
      <c r="F77" s="1" t="b">
        <v>0</v>
      </c>
      <c r="G77" s="3">
        <f>IF(ISBLANK('Risk Rating'!K77), "", 'Risk Rating'!K77)</f>
        <v>0</v>
      </c>
      <c r="H77" s="8" t="e">
        <f>('Staff Knowledge'!G77+'Specific Measures'!K77+'Emergency Readiness'!Z77+'Isolation Capacity'!I77+'Stakeholder Coordination'!F77+'Logistics Coordination'!G77+'Risk Communication'!I77+'Public Health'!G77)/LUTs!$B$1</f>
        <v>#N/A</v>
      </c>
      <c r="I77" s="1" t="e">
        <f t="shared" si="0"/>
        <v>#N/A</v>
      </c>
      <c r="J77" s="1" t="e">
        <f>VLOOKUP(I77,LUTs!A$13:D$17,2)</f>
        <v>#N/A</v>
      </c>
    </row>
    <row r="78" spans="1:10" ht="13.15">
      <c r="A78" s="6" t="str">
        <f>IF(ISBLANK(Responses!A78), "", Responses!A78)</f>
        <v/>
      </c>
      <c r="B78" s="6" t="str">
        <f>IF(ISBLANK(Responses!B78), "", Responses!B78)</f>
        <v/>
      </c>
      <c r="C78" s="6" t="str">
        <f>IF(ISBLANK(Responses!BI78), "", Responses!BI78)</f>
        <v/>
      </c>
      <c r="F78" s="1" t="b">
        <v>0</v>
      </c>
      <c r="G78" s="3">
        <f>IF(ISBLANK('Risk Rating'!K78), "", 'Risk Rating'!K78)</f>
        <v>0</v>
      </c>
      <c r="H78" s="8" t="e">
        <f>('Staff Knowledge'!G78+'Specific Measures'!K78+'Emergency Readiness'!Z78+'Isolation Capacity'!I78+'Stakeholder Coordination'!F78+'Logistics Coordination'!G78+'Risk Communication'!I78+'Public Health'!G78)/LUTs!$B$1</f>
        <v>#N/A</v>
      </c>
      <c r="I78" s="1" t="e">
        <f t="shared" si="0"/>
        <v>#N/A</v>
      </c>
      <c r="J78" s="1" t="e">
        <f>VLOOKUP(I78,LUTs!A$13:D$17,2)</f>
        <v>#N/A</v>
      </c>
    </row>
    <row r="79" spans="1:10" ht="13.15">
      <c r="A79" s="6" t="str">
        <f>IF(ISBLANK(Responses!A79), "", Responses!A79)</f>
        <v/>
      </c>
      <c r="B79" s="6" t="str">
        <f>IF(ISBLANK(Responses!B79), "", Responses!B79)</f>
        <v/>
      </c>
      <c r="C79" s="6" t="str">
        <f>IF(ISBLANK(Responses!BI79), "", Responses!BI79)</f>
        <v/>
      </c>
      <c r="F79" s="1" t="b">
        <v>0</v>
      </c>
      <c r="G79" s="3">
        <f>IF(ISBLANK('Risk Rating'!K79), "", 'Risk Rating'!K79)</f>
        <v>0</v>
      </c>
      <c r="H79" s="8" t="e">
        <f>('Staff Knowledge'!G79+'Specific Measures'!K79+'Emergency Readiness'!Z79+'Isolation Capacity'!I79+'Stakeholder Coordination'!F79+'Logistics Coordination'!G79+'Risk Communication'!I79+'Public Health'!G79)/LUTs!$B$1</f>
        <v>#N/A</v>
      </c>
      <c r="I79" s="1" t="e">
        <f t="shared" si="0"/>
        <v>#N/A</v>
      </c>
      <c r="J79" s="1" t="e">
        <f>VLOOKUP(I79,LUTs!A$13:D$17,2)</f>
        <v>#N/A</v>
      </c>
    </row>
    <row r="80" spans="1:10" ht="13.15">
      <c r="A80" s="6" t="str">
        <f>IF(ISBLANK(Responses!A80), "", Responses!A80)</f>
        <v/>
      </c>
      <c r="B80" s="6" t="str">
        <f>IF(ISBLANK(Responses!B80), "", Responses!B80)</f>
        <v/>
      </c>
      <c r="C80" s="6" t="str">
        <f>IF(ISBLANK(Responses!BI80), "", Responses!BI80)</f>
        <v/>
      </c>
      <c r="F80" s="1" t="b">
        <v>0</v>
      </c>
      <c r="G80" s="3">
        <f>IF(ISBLANK('Risk Rating'!K80), "", 'Risk Rating'!K80)</f>
        <v>0</v>
      </c>
      <c r="H80" s="8" t="e">
        <f>('Staff Knowledge'!G80+'Specific Measures'!K80+'Emergency Readiness'!Z80+'Isolation Capacity'!I80+'Stakeholder Coordination'!F80+'Logistics Coordination'!G80+'Risk Communication'!I80+'Public Health'!G80)/LUTs!$B$1</f>
        <v>#N/A</v>
      </c>
      <c r="I80" s="1" t="e">
        <f t="shared" si="0"/>
        <v>#N/A</v>
      </c>
      <c r="J80" s="1" t="e">
        <f>VLOOKUP(I80,LUTs!A$13:D$17,2)</f>
        <v>#N/A</v>
      </c>
    </row>
    <row r="81" spans="1:10" ht="13.15">
      <c r="A81" s="6" t="str">
        <f>IF(ISBLANK(Responses!A81), "", Responses!A81)</f>
        <v/>
      </c>
      <c r="B81" s="6" t="str">
        <f>IF(ISBLANK(Responses!B81), "", Responses!B81)</f>
        <v/>
      </c>
      <c r="C81" s="6" t="str">
        <f>IF(ISBLANK(Responses!BI81), "", Responses!BI81)</f>
        <v/>
      </c>
      <c r="F81" s="1" t="b">
        <v>0</v>
      </c>
      <c r="G81" s="3">
        <f>IF(ISBLANK('Risk Rating'!K81), "", 'Risk Rating'!K81)</f>
        <v>0</v>
      </c>
      <c r="H81" s="8" t="e">
        <f>('Staff Knowledge'!G81+'Specific Measures'!K81+'Emergency Readiness'!Z81+'Isolation Capacity'!I81+'Stakeholder Coordination'!F81+'Logistics Coordination'!G81+'Risk Communication'!I81+'Public Health'!G81)/LUTs!$B$1</f>
        <v>#N/A</v>
      </c>
      <c r="I81" s="1" t="e">
        <f t="shared" si="0"/>
        <v>#N/A</v>
      </c>
      <c r="J81" s="1" t="e">
        <f>VLOOKUP(I81,LUTs!A$13:D$17,2)</f>
        <v>#N/A</v>
      </c>
    </row>
    <row r="82" spans="1:10" ht="13.15">
      <c r="A82" s="6" t="str">
        <f>IF(ISBLANK(Responses!A82), "", Responses!A82)</f>
        <v/>
      </c>
      <c r="B82" s="6" t="str">
        <f>IF(ISBLANK(Responses!B82), "", Responses!B82)</f>
        <v/>
      </c>
      <c r="C82" s="6" t="str">
        <f>IF(ISBLANK(Responses!BI82), "", Responses!BI82)</f>
        <v/>
      </c>
      <c r="F82" s="1" t="b">
        <v>0</v>
      </c>
      <c r="G82" s="3">
        <f>IF(ISBLANK('Risk Rating'!K82), "", 'Risk Rating'!K82)</f>
        <v>0</v>
      </c>
      <c r="H82" s="8" t="e">
        <f>('Staff Knowledge'!G82+'Specific Measures'!K82+'Emergency Readiness'!Z82+'Isolation Capacity'!I82+'Stakeholder Coordination'!F82+'Logistics Coordination'!G82+'Risk Communication'!I82+'Public Health'!G82)/LUTs!$B$1</f>
        <v>#N/A</v>
      </c>
      <c r="I82" s="1" t="e">
        <f t="shared" si="0"/>
        <v>#N/A</v>
      </c>
      <c r="J82" s="1" t="e">
        <f>VLOOKUP(I82,LUTs!A$13:D$17,2)</f>
        <v>#N/A</v>
      </c>
    </row>
    <row r="83" spans="1:10" ht="13.15">
      <c r="A83" s="6" t="str">
        <f>IF(ISBLANK(Responses!A83), "", Responses!A83)</f>
        <v/>
      </c>
      <c r="B83" s="6" t="str">
        <f>IF(ISBLANK(Responses!B83), "", Responses!B83)</f>
        <v/>
      </c>
      <c r="C83" s="6" t="str">
        <f>IF(ISBLANK(Responses!BI83), "", Responses!BI83)</f>
        <v/>
      </c>
      <c r="F83" s="1" t="b">
        <v>0</v>
      </c>
      <c r="G83" s="3">
        <f>IF(ISBLANK('Risk Rating'!K83), "", 'Risk Rating'!K83)</f>
        <v>0</v>
      </c>
      <c r="H83" s="8" t="e">
        <f>('Staff Knowledge'!G83+'Specific Measures'!K83+'Emergency Readiness'!Z83+'Isolation Capacity'!I83+'Stakeholder Coordination'!F83+'Logistics Coordination'!G83+'Risk Communication'!I83+'Public Health'!G83)/LUTs!$B$1</f>
        <v>#N/A</v>
      </c>
      <c r="I83" s="1" t="e">
        <f t="shared" si="0"/>
        <v>#N/A</v>
      </c>
      <c r="J83" s="1" t="e">
        <f>VLOOKUP(I83,LUTs!A$13:D$17,2)</f>
        <v>#N/A</v>
      </c>
    </row>
    <row r="84" spans="1:10" ht="13.15">
      <c r="A84" s="6" t="str">
        <f>IF(ISBLANK(Responses!A84), "", Responses!A84)</f>
        <v/>
      </c>
      <c r="B84" s="6" t="str">
        <f>IF(ISBLANK(Responses!B84), "", Responses!B84)</f>
        <v/>
      </c>
      <c r="C84" s="6" t="str">
        <f>IF(ISBLANK(Responses!BI84), "", Responses!BI84)</f>
        <v/>
      </c>
      <c r="F84" s="1" t="b">
        <v>0</v>
      </c>
      <c r="G84" s="3">
        <f>IF(ISBLANK('Risk Rating'!K84), "", 'Risk Rating'!K84)</f>
        <v>0</v>
      </c>
      <c r="H84" s="8" t="e">
        <f>('Staff Knowledge'!G84+'Specific Measures'!K84+'Emergency Readiness'!Z84+'Isolation Capacity'!I84+'Stakeholder Coordination'!F84+'Logistics Coordination'!G84+'Risk Communication'!I84+'Public Health'!G84)/LUTs!$B$1</f>
        <v>#N/A</v>
      </c>
      <c r="I84" s="1" t="e">
        <f t="shared" si="0"/>
        <v>#N/A</v>
      </c>
      <c r="J84" s="1" t="e">
        <f>VLOOKUP(I84,LUTs!A$13:D$17,2)</f>
        <v>#N/A</v>
      </c>
    </row>
    <row r="85" spans="1:10" ht="13.15">
      <c r="A85" s="6" t="str">
        <f>IF(ISBLANK(Responses!A85), "", Responses!A85)</f>
        <v/>
      </c>
      <c r="B85" s="6" t="str">
        <f>IF(ISBLANK(Responses!B85), "", Responses!B85)</f>
        <v/>
      </c>
      <c r="C85" s="6" t="str">
        <f>IF(ISBLANK(Responses!BI85), "", Responses!BI85)</f>
        <v/>
      </c>
      <c r="F85" s="1" t="b">
        <v>0</v>
      </c>
      <c r="G85" s="3">
        <f>IF(ISBLANK('Risk Rating'!K85), "", 'Risk Rating'!K85)</f>
        <v>0</v>
      </c>
      <c r="H85" s="8" t="e">
        <f>('Staff Knowledge'!G85+'Specific Measures'!K85+'Emergency Readiness'!Z85+'Isolation Capacity'!I85+'Stakeholder Coordination'!F85+'Logistics Coordination'!G85+'Risk Communication'!I85+'Public Health'!G85)/LUTs!$B$1</f>
        <v>#N/A</v>
      </c>
      <c r="I85" s="1" t="e">
        <f t="shared" si="0"/>
        <v>#N/A</v>
      </c>
      <c r="J85" s="1" t="e">
        <f>VLOOKUP(I85,LUTs!A$13:D$17,2)</f>
        <v>#N/A</v>
      </c>
    </row>
    <row r="86" spans="1:10" ht="13.15">
      <c r="A86" s="6" t="str">
        <f>IF(ISBLANK(Responses!A86), "", Responses!A86)</f>
        <v/>
      </c>
      <c r="B86" s="6" t="str">
        <f>IF(ISBLANK(Responses!B86), "", Responses!B86)</f>
        <v/>
      </c>
      <c r="C86" s="6" t="str">
        <f>IF(ISBLANK(Responses!BI86), "", Responses!BI86)</f>
        <v/>
      </c>
      <c r="F86" s="1" t="b">
        <v>0</v>
      </c>
      <c r="G86" s="3">
        <f>IF(ISBLANK('Risk Rating'!K86), "", 'Risk Rating'!K86)</f>
        <v>0</v>
      </c>
      <c r="H86" s="8" t="e">
        <f>('Staff Knowledge'!G86+'Specific Measures'!K86+'Emergency Readiness'!Z86+'Isolation Capacity'!I86+'Stakeholder Coordination'!F86+'Logistics Coordination'!G86+'Risk Communication'!I86+'Public Health'!G86)/LUTs!$B$1</f>
        <v>#N/A</v>
      </c>
      <c r="I86" s="1" t="e">
        <f t="shared" si="0"/>
        <v>#N/A</v>
      </c>
      <c r="J86" s="1" t="e">
        <f>VLOOKUP(I86,LUTs!A$13:D$17,2)</f>
        <v>#N/A</v>
      </c>
    </row>
    <row r="87" spans="1:10" ht="13.15">
      <c r="A87" s="6" t="str">
        <f>IF(ISBLANK(Responses!A87), "", Responses!A87)</f>
        <v/>
      </c>
      <c r="B87" s="6" t="str">
        <f>IF(ISBLANK(Responses!B87), "", Responses!B87)</f>
        <v/>
      </c>
      <c r="C87" s="6" t="str">
        <f>IF(ISBLANK(Responses!BI87), "", Responses!BI87)</f>
        <v/>
      </c>
      <c r="F87" s="1" t="b">
        <v>0</v>
      </c>
      <c r="G87" s="3">
        <f>IF(ISBLANK('Risk Rating'!K87), "", 'Risk Rating'!K87)</f>
        <v>0</v>
      </c>
      <c r="H87" s="8" t="e">
        <f>('Staff Knowledge'!G87+'Specific Measures'!K87+'Emergency Readiness'!Z87+'Isolation Capacity'!I87+'Stakeholder Coordination'!F87+'Logistics Coordination'!G87+'Risk Communication'!I87+'Public Health'!G87)/LUTs!$B$1</f>
        <v>#N/A</v>
      </c>
      <c r="I87" s="1" t="e">
        <f t="shared" si="0"/>
        <v>#N/A</v>
      </c>
      <c r="J87" s="1" t="e">
        <f>VLOOKUP(I87,LUTs!A$13:D$17,2)</f>
        <v>#N/A</v>
      </c>
    </row>
    <row r="88" spans="1:10" ht="13.15">
      <c r="A88" s="6" t="str">
        <f>IF(ISBLANK(Responses!A88), "", Responses!A88)</f>
        <v/>
      </c>
      <c r="B88" s="6" t="str">
        <f>IF(ISBLANK(Responses!B88), "", Responses!B88)</f>
        <v/>
      </c>
      <c r="C88" s="6" t="str">
        <f>IF(ISBLANK(Responses!BI88), "", Responses!BI88)</f>
        <v/>
      </c>
      <c r="F88" s="1" t="b">
        <v>0</v>
      </c>
      <c r="G88" s="3">
        <f>IF(ISBLANK('Risk Rating'!K88), "", 'Risk Rating'!K88)</f>
        <v>0</v>
      </c>
      <c r="H88" s="8" t="e">
        <f>('Staff Knowledge'!G88+'Specific Measures'!K88+'Emergency Readiness'!Z88+'Isolation Capacity'!I88+'Stakeholder Coordination'!F88+'Logistics Coordination'!G88+'Risk Communication'!I88+'Public Health'!G88)/LUTs!$B$1</f>
        <v>#N/A</v>
      </c>
      <c r="I88" s="1" t="e">
        <f t="shared" si="0"/>
        <v>#N/A</v>
      </c>
      <c r="J88" s="1" t="e">
        <f>VLOOKUP(I88,LUTs!A$13:D$17,2)</f>
        <v>#N/A</v>
      </c>
    </row>
    <row r="89" spans="1:10" ht="13.15">
      <c r="A89" s="6" t="str">
        <f>IF(ISBLANK(Responses!A89), "", Responses!A89)</f>
        <v/>
      </c>
      <c r="B89" s="6" t="str">
        <f>IF(ISBLANK(Responses!B89), "", Responses!B89)</f>
        <v/>
      </c>
      <c r="C89" s="6" t="str">
        <f>IF(ISBLANK(Responses!BI89), "", Responses!BI89)</f>
        <v/>
      </c>
      <c r="F89" s="1" t="b">
        <v>0</v>
      </c>
      <c r="G89" s="3">
        <f>IF(ISBLANK('Risk Rating'!K89), "", 'Risk Rating'!K89)</f>
        <v>0</v>
      </c>
      <c r="H89" s="8" t="e">
        <f>('Staff Knowledge'!G89+'Specific Measures'!K89+'Emergency Readiness'!Z89+'Isolation Capacity'!I89+'Stakeholder Coordination'!F89+'Logistics Coordination'!G89+'Risk Communication'!I89+'Public Health'!G89)/LUTs!$B$1</f>
        <v>#N/A</v>
      </c>
      <c r="I89" s="1" t="e">
        <f t="shared" si="0"/>
        <v>#N/A</v>
      </c>
      <c r="J89" s="1" t="e">
        <f>VLOOKUP(I89,LUTs!A$13:D$17,2)</f>
        <v>#N/A</v>
      </c>
    </row>
    <row r="90" spans="1:10" ht="13.15">
      <c r="A90" s="6" t="str">
        <f>IF(ISBLANK(Responses!A90), "", Responses!A90)</f>
        <v/>
      </c>
      <c r="B90" s="6" t="str">
        <f>IF(ISBLANK(Responses!B90), "", Responses!B90)</f>
        <v/>
      </c>
      <c r="C90" s="6" t="str">
        <f>IF(ISBLANK(Responses!BI90), "", Responses!BI90)</f>
        <v/>
      </c>
      <c r="F90" s="1" t="b">
        <v>0</v>
      </c>
      <c r="G90" s="3">
        <f>IF(ISBLANK('Risk Rating'!K90), "", 'Risk Rating'!K90)</f>
        <v>0</v>
      </c>
      <c r="H90" s="8" t="e">
        <f>('Staff Knowledge'!G90+'Specific Measures'!K90+'Emergency Readiness'!Z90+'Isolation Capacity'!I90+'Stakeholder Coordination'!F90+'Logistics Coordination'!G90+'Risk Communication'!I90+'Public Health'!G90)/LUTs!$B$1</f>
        <v>#N/A</v>
      </c>
      <c r="I90" s="1" t="e">
        <f t="shared" si="0"/>
        <v>#N/A</v>
      </c>
      <c r="J90" s="1" t="e">
        <f>VLOOKUP(I90,LUTs!A$13:D$17,2)</f>
        <v>#N/A</v>
      </c>
    </row>
    <row r="91" spans="1:10" ht="13.15">
      <c r="A91" s="6" t="str">
        <f>IF(ISBLANK(Responses!A91), "", Responses!A91)</f>
        <v/>
      </c>
      <c r="B91" s="6" t="str">
        <f>IF(ISBLANK(Responses!B91), "", Responses!B91)</f>
        <v/>
      </c>
      <c r="C91" s="6" t="str">
        <f>IF(ISBLANK(Responses!BI91), "", Responses!BI91)</f>
        <v/>
      </c>
      <c r="F91" s="1" t="b">
        <v>0</v>
      </c>
      <c r="G91" s="3">
        <f>IF(ISBLANK('Risk Rating'!K91), "", 'Risk Rating'!K91)</f>
        <v>0</v>
      </c>
      <c r="H91" s="8" t="e">
        <f>('Staff Knowledge'!G91+'Specific Measures'!K91+'Emergency Readiness'!Z91+'Isolation Capacity'!I91+'Stakeholder Coordination'!F91+'Logistics Coordination'!G91+'Risk Communication'!I91+'Public Health'!G91)/LUTs!$B$1</f>
        <v>#N/A</v>
      </c>
      <c r="I91" s="1" t="e">
        <f t="shared" si="0"/>
        <v>#N/A</v>
      </c>
      <c r="J91" s="1" t="e">
        <f>VLOOKUP(I91,LUTs!A$13:D$17,2)</f>
        <v>#N/A</v>
      </c>
    </row>
    <row r="92" spans="1:10" ht="13.15">
      <c r="A92" s="6" t="str">
        <f>IF(ISBLANK(Responses!A92), "", Responses!A92)</f>
        <v/>
      </c>
      <c r="B92" s="6" t="str">
        <f>IF(ISBLANK(Responses!B92), "", Responses!B92)</f>
        <v/>
      </c>
      <c r="C92" s="6" t="str">
        <f>IF(ISBLANK(Responses!BI92), "", Responses!BI92)</f>
        <v/>
      </c>
      <c r="F92" s="1" t="b">
        <v>0</v>
      </c>
      <c r="G92" s="3">
        <f>IF(ISBLANK('Risk Rating'!K92), "", 'Risk Rating'!K92)</f>
        <v>0</v>
      </c>
      <c r="H92" s="8" t="e">
        <f>('Staff Knowledge'!G92+'Specific Measures'!K92+'Emergency Readiness'!Z92+'Isolation Capacity'!I92+'Stakeholder Coordination'!F92+'Logistics Coordination'!G92+'Risk Communication'!I92+'Public Health'!G92)/LUTs!$B$1</f>
        <v>#N/A</v>
      </c>
      <c r="I92" s="1" t="e">
        <f t="shared" si="0"/>
        <v>#N/A</v>
      </c>
      <c r="J92" s="1" t="e">
        <f>VLOOKUP(I92,LUTs!A$13:D$17,2)</f>
        <v>#N/A</v>
      </c>
    </row>
    <row r="93" spans="1:10" ht="13.15">
      <c r="A93" s="6" t="str">
        <f>IF(ISBLANK(Responses!A93), "", Responses!A93)</f>
        <v/>
      </c>
      <c r="B93" s="6" t="str">
        <f>IF(ISBLANK(Responses!B93), "", Responses!B93)</f>
        <v/>
      </c>
      <c r="C93" s="6" t="str">
        <f>IF(ISBLANK(Responses!BI93), "", Responses!BI93)</f>
        <v/>
      </c>
      <c r="F93" s="1" t="b">
        <v>0</v>
      </c>
      <c r="G93" s="3">
        <f>IF(ISBLANK('Risk Rating'!K93), "", 'Risk Rating'!K93)</f>
        <v>0</v>
      </c>
      <c r="H93" s="8" t="e">
        <f>('Staff Knowledge'!G93+'Specific Measures'!K93+'Emergency Readiness'!Z93+'Isolation Capacity'!I93+'Stakeholder Coordination'!F93+'Logistics Coordination'!G93+'Risk Communication'!I93+'Public Health'!G93)/LUTs!$B$1</f>
        <v>#N/A</v>
      </c>
      <c r="I93" s="1" t="e">
        <f t="shared" si="0"/>
        <v>#N/A</v>
      </c>
      <c r="J93" s="1" t="e">
        <f>VLOOKUP(I93,LUTs!A$13:D$17,2)</f>
        <v>#N/A</v>
      </c>
    </row>
    <row r="94" spans="1:10" ht="13.15">
      <c r="A94" s="6" t="str">
        <f>IF(ISBLANK(Responses!A94), "", Responses!A94)</f>
        <v/>
      </c>
      <c r="B94" s="6" t="str">
        <f>IF(ISBLANK(Responses!B94), "", Responses!B94)</f>
        <v/>
      </c>
      <c r="C94" s="6" t="str">
        <f>IF(ISBLANK(Responses!BI94), "", Responses!BI94)</f>
        <v/>
      </c>
      <c r="F94" s="1" t="b">
        <v>0</v>
      </c>
      <c r="G94" s="3">
        <f>IF(ISBLANK('Risk Rating'!K94), "", 'Risk Rating'!K94)</f>
        <v>0</v>
      </c>
      <c r="H94" s="8" t="e">
        <f>('Staff Knowledge'!G94+'Specific Measures'!K94+'Emergency Readiness'!Z94+'Isolation Capacity'!I94+'Stakeholder Coordination'!F94+'Logistics Coordination'!G94+'Risk Communication'!I94+'Public Health'!G94)/LUTs!$B$1</f>
        <v>#N/A</v>
      </c>
      <c r="I94" s="1" t="e">
        <f t="shared" si="0"/>
        <v>#N/A</v>
      </c>
      <c r="J94" s="1" t="e">
        <f>VLOOKUP(I94,LUTs!A$13:D$17,2)</f>
        <v>#N/A</v>
      </c>
    </row>
    <row r="95" spans="1:10" ht="13.15">
      <c r="A95" s="6" t="str">
        <f>IF(ISBLANK(Responses!A95), "", Responses!A95)</f>
        <v/>
      </c>
      <c r="B95" s="6" t="str">
        <f>IF(ISBLANK(Responses!B95), "", Responses!B95)</f>
        <v/>
      </c>
      <c r="C95" s="6" t="str">
        <f>IF(ISBLANK(Responses!BI95), "", Responses!BI95)</f>
        <v/>
      </c>
      <c r="F95" s="1" t="b">
        <v>0</v>
      </c>
      <c r="G95" s="3">
        <f>IF(ISBLANK('Risk Rating'!K95), "", 'Risk Rating'!K95)</f>
        <v>0</v>
      </c>
      <c r="H95" s="8" t="e">
        <f>('Staff Knowledge'!G95+'Specific Measures'!K95+'Emergency Readiness'!Z95+'Isolation Capacity'!I95+'Stakeholder Coordination'!F95+'Logistics Coordination'!G95+'Risk Communication'!I95+'Public Health'!G95)/LUTs!$B$1</f>
        <v>#N/A</v>
      </c>
      <c r="I95" s="1" t="e">
        <f t="shared" si="0"/>
        <v>#N/A</v>
      </c>
      <c r="J95" s="1" t="e">
        <f>VLOOKUP(I95,LUTs!A$13:D$17,2)</f>
        <v>#N/A</v>
      </c>
    </row>
    <row r="96" spans="1:10" ht="13.15">
      <c r="A96" s="6" t="str">
        <f>IF(ISBLANK(Responses!A96), "", Responses!A96)</f>
        <v/>
      </c>
      <c r="B96" s="6" t="str">
        <f>IF(ISBLANK(Responses!B96), "", Responses!B96)</f>
        <v/>
      </c>
      <c r="C96" s="6" t="str">
        <f>IF(ISBLANK(Responses!BI96), "", Responses!BI96)</f>
        <v/>
      </c>
      <c r="F96" s="1" t="b">
        <v>0</v>
      </c>
      <c r="G96" s="3">
        <f>IF(ISBLANK('Risk Rating'!K96), "", 'Risk Rating'!K96)</f>
        <v>0</v>
      </c>
      <c r="H96" s="8" t="e">
        <f>('Staff Knowledge'!G96+'Specific Measures'!K96+'Emergency Readiness'!Z96+'Isolation Capacity'!I96+'Stakeholder Coordination'!F96+'Logistics Coordination'!G96+'Risk Communication'!I96+'Public Health'!G96)/LUTs!$B$1</f>
        <v>#N/A</v>
      </c>
      <c r="I96" s="1" t="e">
        <f t="shared" si="0"/>
        <v>#N/A</v>
      </c>
      <c r="J96" s="1" t="e">
        <f>VLOOKUP(I96,LUTs!A$13:D$17,2)</f>
        <v>#N/A</v>
      </c>
    </row>
    <row r="97" spans="1:10" ht="13.15">
      <c r="A97" s="6" t="str">
        <f>IF(ISBLANK(Responses!A97), "", Responses!A97)</f>
        <v/>
      </c>
      <c r="B97" s="6" t="str">
        <f>IF(ISBLANK(Responses!B97), "", Responses!B97)</f>
        <v/>
      </c>
      <c r="C97" s="6" t="str">
        <f>IF(ISBLANK(Responses!BI97), "", Responses!BI97)</f>
        <v/>
      </c>
      <c r="F97" s="1" t="b">
        <v>0</v>
      </c>
      <c r="G97" s="3">
        <f>IF(ISBLANK('Risk Rating'!K97), "", 'Risk Rating'!K97)</f>
        <v>0</v>
      </c>
      <c r="H97" s="8" t="e">
        <f>('Staff Knowledge'!G97+'Specific Measures'!K97+'Emergency Readiness'!Z97+'Isolation Capacity'!I97+'Stakeholder Coordination'!F97+'Logistics Coordination'!G97+'Risk Communication'!I97+'Public Health'!G97)/LUTs!$B$1</f>
        <v>#N/A</v>
      </c>
      <c r="I97" s="1" t="e">
        <f t="shared" si="0"/>
        <v>#N/A</v>
      </c>
      <c r="J97" s="1" t="e">
        <f>VLOOKUP(I97,LUTs!A$13:D$17,2)</f>
        <v>#N/A</v>
      </c>
    </row>
    <row r="98" spans="1:10" ht="13.15">
      <c r="A98" s="6" t="str">
        <f>IF(ISBLANK(Responses!A98), "", Responses!A98)</f>
        <v/>
      </c>
      <c r="B98" s="6" t="str">
        <f>IF(ISBLANK(Responses!B98), "", Responses!B98)</f>
        <v/>
      </c>
      <c r="C98" s="6" t="str">
        <f>IF(ISBLANK(Responses!BI98), "", Responses!BI98)</f>
        <v/>
      </c>
      <c r="F98" s="1" t="b">
        <v>0</v>
      </c>
      <c r="G98" s="3">
        <f>IF(ISBLANK('Risk Rating'!K98), "", 'Risk Rating'!K98)</f>
        <v>0</v>
      </c>
      <c r="H98" s="8" t="e">
        <f>('Staff Knowledge'!G98+'Specific Measures'!K98+'Emergency Readiness'!Z98+'Isolation Capacity'!I98+'Stakeholder Coordination'!F98+'Logistics Coordination'!G98+'Risk Communication'!I98+'Public Health'!G98)/LUTs!$B$1</f>
        <v>#N/A</v>
      </c>
      <c r="I98" s="1" t="e">
        <f t="shared" si="0"/>
        <v>#N/A</v>
      </c>
      <c r="J98" s="1" t="e">
        <f>VLOOKUP(I98,LUTs!A$13:D$17,2)</f>
        <v>#N/A</v>
      </c>
    </row>
    <row r="99" spans="1:10" ht="13.15">
      <c r="A99" s="6" t="str">
        <f>IF(ISBLANK(Responses!A99), "", Responses!A99)</f>
        <v/>
      </c>
      <c r="B99" s="6" t="str">
        <f>IF(ISBLANK(Responses!B99), "", Responses!B99)</f>
        <v/>
      </c>
      <c r="C99" s="6" t="str">
        <f>IF(ISBLANK(Responses!BI99), "", Responses!BI99)</f>
        <v/>
      </c>
      <c r="F99" s="1" t="b">
        <v>0</v>
      </c>
      <c r="G99" s="3">
        <f>IF(ISBLANK('Risk Rating'!K99), "", 'Risk Rating'!K99)</f>
        <v>0</v>
      </c>
      <c r="H99" s="8" t="e">
        <f>('Staff Knowledge'!G99+'Specific Measures'!K99+'Emergency Readiness'!Z99+'Isolation Capacity'!I99+'Stakeholder Coordination'!F99+'Logistics Coordination'!G99+'Risk Communication'!I99+'Public Health'!G99)/LUTs!$B$1</f>
        <v>#N/A</v>
      </c>
      <c r="I99" s="1" t="e">
        <f t="shared" si="0"/>
        <v>#N/A</v>
      </c>
      <c r="J99" s="1" t="e">
        <f>VLOOKUP(I99,LUTs!A$13:D$17,2)</f>
        <v>#N/A</v>
      </c>
    </row>
    <row r="100" spans="1:10" ht="13.15">
      <c r="A100" s="6" t="str">
        <f>IF(ISBLANK(Responses!A100), "", Responses!A100)</f>
        <v/>
      </c>
      <c r="B100" s="6" t="str">
        <f>IF(ISBLANK(Responses!B100), "", Responses!B100)</f>
        <v/>
      </c>
      <c r="C100" s="6" t="str">
        <f>IF(ISBLANK(Responses!BI100), "", Responses!BI100)</f>
        <v/>
      </c>
      <c r="F100" s="1" t="b">
        <v>0</v>
      </c>
      <c r="G100" s="3">
        <f>IF(ISBLANK('Risk Rating'!K100), "", 'Risk Rating'!K100)</f>
        <v>0</v>
      </c>
      <c r="H100" s="8" t="e">
        <f>('Staff Knowledge'!G100+'Specific Measures'!K100+'Emergency Readiness'!Z100+'Isolation Capacity'!I100+'Stakeholder Coordination'!F100+'Logistics Coordination'!G100+'Risk Communication'!I100+'Public Health'!G100)/LUTs!$B$1</f>
        <v>#N/A</v>
      </c>
      <c r="I100" s="1" t="e">
        <f t="shared" si="0"/>
        <v>#N/A</v>
      </c>
      <c r="J100" s="1" t="e">
        <f>VLOOKUP(I100,LUTs!A$13:D$17,2)</f>
        <v>#N/A</v>
      </c>
    </row>
    <row r="101" spans="1:10" ht="13.15">
      <c r="A101" s="6" t="str">
        <f>IF(ISBLANK(Responses!A101), "", Responses!A101)</f>
        <v/>
      </c>
      <c r="B101" s="6" t="str">
        <f>IF(ISBLANK(Responses!B101), "", Responses!B101)</f>
        <v/>
      </c>
      <c r="C101" s="6" t="str">
        <f>IF(ISBLANK(Responses!BI101), "", Responses!BI101)</f>
        <v/>
      </c>
      <c r="F101" s="1" t="b">
        <v>0</v>
      </c>
      <c r="G101" s="3">
        <f>IF(ISBLANK('Risk Rating'!K101), "", 'Risk Rating'!K101)</f>
        <v>0</v>
      </c>
      <c r="H101" s="8" t="e">
        <f>('Staff Knowledge'!G101+'Specific Measures'!K101+'Emergency Readiness'!Z101+'Isolation Capacity'!I101+'Stakeholder Coordination'!F101+'Logistics Coordination'!G101+'Risk Communication'!I101+'Public Health'!G101)/LUTs!$B$1</f>
        <v>#N/A</v>
      </c>
      <c r="I101" s="1" t="e">
        <f t="shared" si="0"/>
        <v>#N/A</v>
      </c>
      <c r="J101" s="1" t="e">
        <f>VLOOKUP(I101,LUTs!A$13:D$17,2)</f>
        <v>#N/A</v>
      </c>
    </row>
    <row r="102" spans="1:10" ht="13.15">
      <c r="A102" s="6" t="str">
        <f>IF(ISBLANK(Responses!A102), "", Responses!A102)</f>
        <v/>
      </c>
      <c r="B102" s="6" t="str">
        <f>IF(ISBLANK(Responses!B102), "", Responses!B102)</f>
        <v/>
      </c>
      <c r="C102" s="6" t="str">
        <f>IF(ISBLANK(Responses!BI102), "", Responses!BI102)</f>
        <v/>
      </c>
      <c r="F102" s="1" t="b">
        <v>0</v>
      </c>
      <c r="G102" s="3">
        <f>IF(ISBLANK('Risk Rating'!K102), "", 'Risk Rating'!K102)</f>
        <v>0</v>
      </c>
      <c r="H102" s="8" t="e">
        <f>('Staff Knowledge'!G102+'Specific Measures'!K102+'Emergency Readiness'!Z102+'Isolation Capacity'!I102+'Stakeholder Coordination'!F102+'Logistics Coordination'!G102+'Risk Communication'!I102+'Public Health'!G102)/LUTs!$B$1</f>
        <v>#N/A</v>
      </c>
      <c r="I102" s="1" t="e">
        <f t="shared" si="0"/>
        <v>#N/A</v>
      </c>
      <c r="J102" s="1" t="e">
        <f>VLOOKUP(I102,LUTs!A$13:D$17,2)</f>
        <v>#N/A</v>
      </c>
    </row>
    <row r="103" spans="1:10" ht="13.15">
      <c r="A103" s="6" t="str">
        <f>IF(ISBLANK(Responses!A103), "", Responses!A103)</f>
        <v/>
      </c>
      <c r="B103" s="6" t="str">
        <f>IF(ISBLANK(Responses!B103), "", Responses!B103)</f>
        <v/>
      </c>
      <c r="C103" s="6" t="str">
        <f>IF(ISBLANK(Responses!BI103), "", Responses!BI103)</f>
        <v/>
      </c>
      <c r="F103" s="1" t="b">
        <v>0</v>
      </c>
      <c r="G103" s="3">
        <f>IF(ISBLANK('Risk Rating'!K103), "", 'Risk Rating'!K103)</f>
        <v>0</v>
      </c>
      <c r="H103" s="8" t="e">
        <f>('Staff Knowledge'!G103+'Specific Measures'!K103+'Emergency Readiness'!Z103+'Isolation Capacity'!I103+'Stakeholder Coordination'!F103+'Logistics Coordination'!G103+'Risk Communication'!I103+'Public Health'!G103)/LUTs!$B$1</f>
        <v>#N/A</v>
      </c>
      <c r="I103" s="1" t="e">
        <f t="shared" si="0"/>
        <v>#N/A</v>
      </c>
      <c r="J103" s="1" t="e">
        <f>VLOOKUP(I103,LUTs!A$13:D$17,2)</f>
        <v>#N/A</v>
      </c>
    </row>
    <row r="104" spans="1:10" ht="13.15">
      <c r="A104" s="6" t="str">
        <f>IF(ISBLANK(Responses!A104), "", Responses!A104)</f>
        <v/>
      </c>
      <c r="B104" s="6" t="str">
        <f>IF(ISBLANK(Responses!B104), "", Responses!B104)</f>
        <v/>
      </c>
      <c r="C104" s="6" t="str">
        <f>IF(ISBLANK(Responses!BI104), "", Responses!BI104)</f>
        <v/>
      </c>
      <c r="F104" s="1" t="b">
        <v>0</v>
      </c>
      <c r="G104" s="3">
        <f>IF(ISBLANK('Risk Rating'!K104), "", 'Risk Rating'!K104)</f>
        <v>0</v>
      </c>
      <c r="H104" s="8" t="e">
        <f>('Staff Knowledge'!G104+'Specific Measures'!K104+'Emergency Readiness'!Z104+'Isolation Capacity'!I104+'Stakeholder Coordination'!F104+'Logistics Coordination'!G104+'Risk Communication'!I104+'Public Health'!G104)/LUTs!$B$1</f>
        <v>#N/A</v>
      </c>
      <c r="I104" s="1" t="e">
        <f t="shared" si="0"/>
        <v>#N/A</v>
      </c>
      <c r="J104" s="1" t="e">
        <f>VLOOKUP(I104,LUTs!A$13:D$17,2)</f>
        <v>#N/A</v>
      </c>
    </row>
    <row r="105" spans="1:10" ht="13.15">
      <c r="A105" s="6" t="str">
        <f>IF(ISBLANK(Responses!A105), "", Responses!A105)</f>
        <v/>
      </c>
      <c r="B105" s="6" t="str">
        <f>IF(ISBLANK(Responses!B105), "", Responses!B105)</f>
        <v/>
      </c>
      <c r="C105" s="6" t="str">
        <f>IF(ISBLANK(Responses!BI105), "", Responses!BI105)</f>
        <v/>
      </c>
      <c r="F105" s="1" t="b">
        <v>0</v>
      </c>
      <c r="G105" s="3">
        <f>IF(ISBLANK('Risk Rating'!K105), "", 'Risk Rating'!K105)</f>
        <v>0</v>
      </c>
      <c r="H105" s="8" t="e">
        <f>('Staff Knowledge'!G105+'Specific Measures'!K105+'Emergency Readiness'!Z105+'Isolation Capacity'!I105+'Stakeholder Coordination'!F105+'Logistics Coordination'!G105+'Risk Communication'!I105+'Public Health'!G105)/LUTs!$B$1</f>
        <v>#N/A</v>
      </c>
      <c r="I105" s="1" t="e">
        <f t="shared" si="0"/>
        <v>#N/A</v>
      </c>
      <c r="J105" s="1" t="e">
        <f>VLOOKUP(I105,LUTs!A$13:D$17,2)</f>
        <v>#N/A</v>
      </c>
    </row>
    <row r="106" spans="1:10" ht="13.15">
      <c r="A106" s="6" t="str">
        <f>IF(ISBLANK(Responses!A106), "", Responses!A106)</f>
        <v/>
      </c>
      <c r="B106" s="6" t="str">
        <f>IF(ISBLANK(Responses!B106), "", Responses!B106)</f>
        <v/>
      </c>
      <c r="C106" s="6" t="str">
        <f>IF(ISBLANK(Responses!BI106), "", Responses!BI106)</f>
        <v/>
      </c>
      <c r="F106" s="1" t="b">
        <v>0</v>
      </c>
      <c r="G106" s="3" t="str">
        <f>IF(ISBLANK('Risk Rating'!K106), "", 'Risk Rating'!K106)</f>
        <v/>
      </c>
      <c r="H106" s="8" t="e">
        <f>('Staff Knowledge'!G106+'Specific Measures'!K106+'Emergency Readiness'!Z106+'Isolation Capacity'!I106+'Stakeholder Coordination'!F106+'Logistics Coordination'!G106+'Risk Communication'!I106+'Public Health'!G106)/LUTs!$B$1</f>
        <v>#N/A</v>
      </c>
      <c r="I106" s="1" t="e">
        <f t="shared" si="0"/>
        <v>#N/A</v>
      </c>
      <c r="J106" s="1" t="e">
        <f>VLOOKUP(I106,LUTs!A$13:D$17,2)</f>
        <v>#N/A</v>
      </c>
    </row>
    <row r="107" spans="1:10" ht="13.15">
      <c r="A107" s="6" t="str">
        <f>IF(ISBLANK(Responses!A107), "", Responses!A107)</f>
        <v/>
      </c>
      <c r="B107" s="6" t="str">
        <f>IF(ISBLANK(Responses!B107), "", Responses!B107)</f>
        <v/>
      </c>
      <c r="C107" s="6" t="str">
        <f>IF(ISBLANK(Responses!BI107), "", Responses!BI107)</f>
        <v/>
      </c>
      <c r="F107" s="1" t="b">
        <v>0</v>
      </c>
      <c r="G107" s="3" t="str">
        <f>IF(ISBLANK('Risk Rating'!K107), "", 'Risk Rating'!K107)</f>
        <v/>
      </c>
      <c r="H107" s="8" t="e">
        <f>('Staff Knowledge'!G107+'Specific Measures'!K107+'Emergency Readiness'!Z107+'Isolation Capacity'!I107+'Stakeholder Coordination'!F107+'Logistics Coordination'!G107+'Risk Communication'!I107+'Public Health'!G107)/LUTs!$B$1</f>
        <v>#N/A</v>
      </c>
      <c r="I107" s="1" t="e">
        <f t="shared" si="0"/>
        <v>#N/A</v>
      </c>
      <c r="J107" s="1" t="e">
        <f>VLOOKUP(I107,LUTs!A$13:D$17,2)</f>
        <v>#N/A</v>
      </c>
    </row>
    <row r="108" spans="1:10" ht="13.15">
      <c r="A108" s="6" t="str">
        <f>IF(ISBLANK(Responses!A108), "", Responses!A108)</f>
        <v/>
      </c>
      <c r="B108" s="6" t="str">
        <f>IF(ISBLANK(Responses!B108), "", Responses!B108)</f>
        <v/>
      </c>
      <c r="C108" s="6" t="str">
        <f>IF(ISBLANK(Responses!BI108), "", Responses!BI108)</f>
        <v/>
      </c>
      <c r="F108" s="1" t="b">
        <v>0</v>
      </c>
      <c r="G108" s="3" t="str">
        <f>IF(ISBLANK('Risk Rating'!K108), "", 'Risk Rating'!K108)</f>
        <v/>
      </c>
      <c r="H108" s="8" t="e">
        <f>('Staff Knowledge'!G108+'Specific Measures'!K108+'Emergency Readiness'!Z108+'Isolation Capacity'!I108+'Stakeholder Coordination'!F108+'Logistics Coordination'!G108+'Risk Communication'!I108+'Public Health'!G108)/LUTs!$B$1</f>
        <v>#N/A</v>
      </c>
      <c r="I108" s="1" t="e">
        <f t="shared" si="0"/>
        <v>#N/A</v>
      </c>
      <c r="J108" s="1" t="e">
        <f>VLOOKUP(I108,LUTs!A$13:D$17,2)</f>
        <v>#N/A</v>
      </c>
    </row>
    <row r="109" spans="1:10" ht="13.15">
      <c r="A109" s="6" t="str">
        <f>IF(ISBLANK(Responses!A109), "", Responses!A109)</f>
        <v/>
      </c>
      <c r="B109" s="6" t="str">
        <f>IF(ISBLANK(Responses!B109), "", Responses!B109)</f>
        <v/>
      </c>
      <c r="C109" s="6" t="str">
        <f>IF(ISBLANK(Responses!BI109), "", Responses!BI109)</f>
        <v/>
      </c>
      <c r="F109" s="1" t="b">
        <v>0</v>
      </c>
      <c r="G109" s="3" t="str">
        <f>IF(ISBLANK('Risk Rating'!K109), "", 'Risk Rating'!K109)</f>
        <v/>
      </c>
      <c r="H109" s="8" t="e">
        <f>('Staff Knowledge'!G109+'Specific Measures'!K109+'Emergency Readiness'!Z109+'Isolation Capacity'!I109+'Stakeholder Coordination'!F109+'Logistics Coordination'!G109+'Risk Communication'!I109+'Public Health'!G109)/LUTs!$B$1</f>
        <v>#N/A</v>
      </c>
      <c r="I109" s="1" t="e">
        <f t="shared" si="0"/>
        <v>#N/A</v>
      </c>
      <c r="J109" s="1" t="e">
        <f>VLOOKUP(I109,LUTs!A$13:D$17,2)</f>
        <v>#N/A</v>
      </c>
    </row>
    <row r="110" spans="1:10" ht="13.15">
      <c r="A110" s="6" t="str">
        <f>IF(ISBLANK(Responses!A110), "", Responses!A110)</f>
        <v/>
      </c>
      <c r="B110" s="6" t="str">
        <f>IF(ISBLANK(Responses!B110), "", Responses!B110)</f>
        <v/>
      </c>
      <c r="C110" s="6" t="str">
        <f>IF(ISBLANK(Responses!BI110), "", Responses!BI110)</f>
        <v/>
      </c>
      <c r="F110" s="1" t="b">
        <v>0</v>
      </c>
      <c r="G110" s="3" t="str">
        <f>IF(ISBLANK('Risk Rating'!K110), "", 'Risk Rating'!K110)</f>
        <v/>
      </c>
      <c r="H110" s="8">
        <f>('Staff Knowledge'!G110+'Specific Measures'!K110+'Emergency Readiness'!Z110+'Isolation Capacity'!I110+'Stakeholder Coordination'!F110+'Logistics Coordination'!G110+'Risk Communication'!I110+'Public Health'!G110)/LUTs!$B$1</f>
        <v>0</v>
      </c>
      <c r="I110" s="1" t="str">
        <f t="shared" si="0"/>
        <v>Very High</v>
      </c>
      <c r="J110" s="1" t="str">
        <f>VLOOKUP(I110,LUTs!A$13:D$17,2)</f>
        <v>Overall risk of transmission and further spread of COVID-19 in relation to the resumption of group training is considered very high.</v>
      </c>
    </row>
    <row r="111" spans="1:10" ht="12.75">
      <c r="A111" s="6" t="str">
        <f>IF(ISBLANK(Responses!A111), "", Responses!A111)</f>
        <v/>
      </c>
      <c r="B111" s="6" t="str">
        <f>IF(ISBLANK(Responses!B111), "", Responses!B111)</f>
        <v/>
      </c>
      <c r="C111" s="6" t="str">
        <f>IF(ISBLANK(Responses!BI111), "", Responses!BI111)</f>
        <v/>
      </c>
      <c r="F111" s="1" t="b">
        <v>0</v>
      </c>
      <c r="H111" s="8"/>
    </row>
    <row r="112" spans="1:10" ht="12.75">
      <c r="A112" s="6" t="str">
        <f>IF(ISBLANK(Responses!A112), "", Responses!A112)</f>
        <v/>
      </c>
      <c r="B112" s="6" t="str">
        <f>IF(ISBLANK(Responses!B112), "", Responses!B112)</f>
        <v/>
      </c>
      <c r="C112" s="6" t="str">
        <f>IF(ISBLANK(Responses!BI112), "", Responses!BI112)</f>
        <v/>
      </c>
      <c r="F112" s="1" t="b">
        <v>0</v>
      </c>
      <c r="H112" s="8"/>
    </row>
    <row r="113" spans="1:8" ht="12.75">
      <c r="A113" s="6" t="str">
        <f>IF(ISBLANK(Responses!A113), "", Responses!A113)</f>
        <v/>
      </c>
      <c r="B113" s="6" t="str">
        <f>IF(ISBLANK(Responses!B113), "", Responses!B113)</f>
        <v/>
      </c>
      <c r="C113" s="6" t="str">
        <f>IF(ISBLANK(Responses!BI113), "", Responses!BI113)</f>
        <v/>
      </c>
      <c r="F113" s="1" t="b">
        <v>0</v>
      </c>
      <c r="H113" s="8"/>
    </row>
    <row r="114" spans="1:8" ht="12.75">
      <c r="A114" s="6" t="str">
        <f>IF(ISBLANK(Responses!A114), "", Responses!A114)</f>
        <v/>
      </c>
      <c r="B114" s="6" t="str">
        <f>IF(ISBLANK(Responses!B114), "", Responses!B114)</f>
        <v/>
      </c>
      <c r="C114" s="6" t="str">
        <f>IF(ISBLANK(Responses!BI114), "", Responses!BI114)</f>
        <v/>
      </c>
      <c r="F114" s="1" t="b">
        <v>0</v>
      </c>
      <c r="H114" s="8"/>
    </row>
    <row r="115" spans="1:8" ht="12.75">
      <c r="A115" s="6" t="str">
        <f>IF(ISBLANK(Responses!A115), "", Responses!A115)</f>
        <v/>
      </c>
      <c r="B115" s="6" t="str">
        <f>IF(ISBLANK(Responses!B115), "", Responses!B115)</f>
        <v/>
      </c>
      <c r="C115" s="6" t="str">
        <f>IF(ISBLANK(Responses!BI115), "", Responses!BI115)</f>
        <v/>
      </c>
      <c r="H115" s="8"/>
    </row>
    <row r="116" spans="1:8" ht="12.75">
      <c r="A116" s="6" t="str">
        <f>IF(ISBLANK(Responses!A116), "", Responses!A116)</f>
        <v/>
      </c>
      <c r="B116" s="6" t="str">
        <f>IF(ISBLANK(Responses!B116), "", Responses!B116)</f>
        <v/>
      </c>
      <c r="C116" s="6" t="str">
        <f>IF(ISBLANK(Responses!BI116), "", Responses!BI116)</f>
        <v/>
      </c>
      <c r="H116" s="8"/>
    </row>
    <row r="117" spans="1:8" ht="12.75">
      <c r="A117" s="6" t="str">
        <f>IF(ISBLANK(Responses!A117), "", Responses!A117)</f>
        <v/>
      </c>
      <c r="B117" s="6" t="str">
        <f>IF(ISBLANK(Responses!B117), "", Responses!B117)</f>
        <v/>
      </c>
      <c r="C117" s="6" t="str">
        <f>IF(ISBLANK(Responses!BI117), "", Responses!BI117)</f>
        <v/>
      </c>
      <c r="H117" s="8"/>
    </row>
    <row r="118" spans="1:8" ht="12.75">
      <c r="A118" s="6" t="str">
        <f>IF(ISBLANK(Responses!A118), "", Responses!A118)</f>
        <v/>
      </c>
      <c r="B118" s="6" t="str">
        <f>IF(ISBLANK(Responses!B118), "", Responses!B118)</f>
        <v/>
      </c>
      <c r="C118" s="6" t="str">
        <f>IF(ISBLANK(Responses!BI118), "", Responses!BI118)</f>
        <v/>
      </c>
      <c r="H118" s="8"/>
    </row>
    <row r="119" spans="1:8" ht="12.75">
      <c r="H119" s="8"/>
    </row>
    <row r="120" spans="1:8" ht="12.75">
      <c r="H120" s="8"/>
    </row>
    <row r="121" spans="1:8" ht="12.75">
      <c r="H121" s="8"/>
    </row>
    <row r="122" spans="1:8" ht="12.75">
      <c r="H122" s="8"/>
    </row>
    <row r="123" spans="1:8" ht="12.75">
      <c r="H123" s="8"/>
    </row>
    <row r="124" spans="1:8" ht="12.75">
      <c r="H124" s="8"/>
    </row>
    <row r="125" spans="1:8" ht="12.75">
      <c r="H125" s="8"/>
    </row>
    <row r="126" spans="1:8" ht="12.75">
      <c r="H126" s="8"/>
    </row>
    <row r="127" spans="1:8" ht="12.75">
      <c r="H127" s="8"/>
    </row>
    <row r="128" spans="1:8" ht="12.75">
      <c r="H128" s="8"/>
    </row>
    <row r="129" spans="8:8" ht="12.75">
      <c r="H129" s="8"/>
    </row>
    <row r="130" spans="8:8" ht="12.75">
      <c r="H130" s="8"/>
    </row>
    <row r="131" spans="8:8" ht="12.75">
      <c r="H131" s="8"/>
    </row>
    <row r="132" spans="8:8" ht="12.75">
      <c r="H132" s="8"/>
    </row>
    <row r="133" spans="8:8" ht="12.75">
      <c r="H133" s="8"/>
    </row>
    <row r="134" spans="8:8" ht="12.75">
      <c r="H134" s="8"/>
    </row>
    <row r="135" spans="8:8" ht="12.75">
      <c r="H135" s="8"/>
    </row>
    <row r="136" spans="8:8" ht="12.75">
      <c r="H136" s="8"/>
    </row>
    <row r="137" spans="8:8" ht="12.75">
      <c r="H137" s="8"/>
    </row>
    <row r="138" spans="8:8" ht="12.75">
      <c r="H138" s="8"/>
    </row>
    <row r="139" spans="8:8" ht="12.75">
      <c r="H139" s="8"/>
    </row>
    <row r="140" spans="8:8" ht="12.75">
      <c r="H140" s="8"/>
    </row>
    <row r="141" spans="8:8" ht="12.75">
      <c r="H141" s="8"/>
    </row>
    <row r="142" spans="8:8" ht="12.75">
      <c r="H142" s="8"/>
    </row>
    <row r="143" spans="8:8" ht="12.75">
      <c r="H143" s="8"/>
    </row>
    <row r="144" spans="8:8" ht="12.75">
      <c r="H144" s="8"/>
    </row>
    <row r="145" spans="8:8" ht="12.75">
      <c r="H145" s="8"/>
    </row>
    <row r="146" spans="8:8" ht="12.75">
      <c r="H146" s="8"/>
    </row>
    <row r="147" spans="8:8" ht="12.75">
      <c r="H147" s="8"/>
    </row>
    <row r="148" spans="8:8" ht="12.75">
      <c r="H148" s="8"/>
    </row>
    <row r="149" spans="8:8" ht="12.75">
      <c r="H149" s="8"/>
    </row>
    <row r="150" spans="8:8" ht="12.75">
      <c r="H150" s="8"/>
    </row>
    <row r="151" spans="8:8" ht="12.75">
      <c r="H151" s="8"/>
    </row>
    <row r="152" spans="8:8" ht="12.75">
      <c r="H152" s="8"/>
    </row>
    <row r="153" spans="8:8" ht="12.75">
      <c r="H153" s="8"/>
    </row>
    <row r="154" spans="8:8" ht="12.75">
      <c r="H154" s="8"/>
    </row>
    <row r="155" spans="8:8" ht="12.75">
      <c r="H155" s="8"/>
    </row>
    <row r="156" spans="8:8" ht="12.75">
      <c r="H156" s="8"/>
    </row>
    <row r="157" spans="8:8" ht="12.75">
      <c r="H157" s="8"/>
    </row>
    <row r="158" spans="8:8" ht="12.75">
      <c r="H158" s="8"/>
    </row>
    <row r="159" spans="8:8" ht="12.75">
      <c r="H159" s="8"/>
    </row>
    <row r="160" spans="8:8" ht="12.75">
      <c r="H160" s="8"/>
    </row>
    <row r="161" spans="8:8" ht="12.75">
      <c r="H161" s="8"/>
    </row>
    <row r="162" spans="8:8" ht="12.75">
      <c r="H162" s="8"/>
    </row>
    <row r="163" spans="8:8" ht="12.75">
      <c r="H163" s="8"/>
    </row>
    <row r="164" spans="8:8" ht="12.75">
      <c r="H164" s="8"/>
    </row>
    <row r="165" spans="8:8" ht="12.75">
      <c r="H165" s="8"/>
    </row>
    <row r="166" spans="8:8" ht="12.75">
      <c r="H166" s="8"/>
    </row>
    <row r="167" spans="8:8" ht="12.75">
      <c r="H167" s="8"/>
    </row>
    <row r="168" spans="8:8" ht="12.75">
      <c r="H168" s="8"/>
    </row>
    <row r="169" spans="8:8" ht="12.75">
      <c r="H169" s="8"/>
    </row>
    <row r="170" spans="8:8" ht="12.75">
      <c r="H170" s="8"/>
    </row>
    <row r="171" spans="8:8" ht="12.75">
      <c r="H171" s="8"/>
    </row>
    <row r="172" spans="8:8" ht="12.75">
      <c r="H172" s="8"/>
    </row>
    <row r="173" spans="8:8" ht="12.75">
      <c r="H173" s="8"/>
    </row>
    <row r="174" spans="8:8" ht="12.75">
      <c r="H174" s="8"/>
    </row>
    <row r="175" spans="8:8" ht="12.75">
      <c r="H175" s="8"/>
    </row>
    <row r="176" spans="8:8" ht="12.75">
      <c r="H176" s="8"/>
    </row>
    <row r="177" spans="8:8" ht="12.75">
      <c r="H177" s="8"/>
    </row>
    <row r="178" spans="8:8" ht="12.75">
      <c r="H178" s="8"/>
    </row>
    <row r="179" spans="8:8" ht="12.75">
      <c r="H179" s="8"/>
    </row>
    <row r="180" spans="8:8" ht="12.75">
      <c r="H180" s="8"/>
    </row>
    <row r="181" spans="8:8" ht="12.75">
      <c r="H181" s="8"/>
    </row>
    <row r="182" spans="8:8" ht="12.75">
      <c r="H182" s="8"/>
    </row>
    <row r="183" spans="8:8" ht="12.75">
      <c r="H183" s="8"/>
    </row>
    <row r="184" spans="8:8" ht="12.75">
      <c r="H184" s="8"/>
    </row>
    <row r="185" spans="8:8" ht="12.75">
      <c r="H185" s="8"/>
    </row>
    <row r="186" spans="8:8" ht="12.75">
      <c r="H186" s="8"/>
    </row>
    <row r="187" spans="8:8" ht="12.75">
      <c r="H187" s="8"/>
    </row>
    <row r="188" spans="8:8" ht="12.75">
      <c r="H188" s="8"/>
    </row>
    <row r="189" spans="8:8" ht="12.75">
      <c r="H189" s="8"/>
    </row>
    <row r="190" spans="8:8" ht="12.75">
      <c r="H190" s="8"/>
    </row>
    <row r="191" spans="8:8" ht="12.75">
      <c r="H191" s="8"/>
    </row>
    <row r="192" spans="8:8" ht="12.75">
      <c r="H192" s="8"/>
    </row>
    <row r="193" spans="8:8" ht="12.75">
      <c r="H193" s="8"/>
    </row>
    <row r="194" spans="8:8" ht="12.75">
      <c r="H194" s="8"/>
    </row>
    <row r="195" spans="8:8" ht="12.75">
      <c r="H195" s="8"/>
    </row>
    <row r="196" spans="8:8" ht="12.75">
      <c r="H196" s="8"/>
    </row>
    <row r="197" spans="8:8" ht="12.75">
      <c r="H197" s="8"/>
    </row>
    <row r="198" spans="8:8" ht="12.75">
      <c r="H198" s="8"/>
    </row>
    <row r="199" spans="8:8" ht="12.75">
      <c r="H199" s="8"/>
    </row>
    <row r="200" spans="8:8" ht="12.75">
      <c r="H200" s="8"/>
    </row>
    <row r="201" spans="8:8" ht="12.75">
      <c r="H201" s="8"/>
    </row>
    <row r="202" spans="8:8" ht="12.75">
      <c r="H202" s="8"/>
    </row>
    <row r="203" spans="8:8" ht="12.75">
      <c r="H203" s="8"/>
    </row>
    <row r="204" spans="8:8" ht="12.75">
      <c r="H204" s="8"/>
    </row>
    <row r="205" spans="8:8" ht="12.75">
      <c r="H205" s="8"/>
    </row>
    <row r="206" spans="8:8" ht="12.75">
      <c r="H206" s="8"/>
    </row>
    <row r="207" spans="8:8" ht="12.75">
      <c r="H207" s="8"/>
    </row>
    <row r="208" spans="8:8" ht="12.75">
      <c r="H208" s="8"/>
    </row>
    <row r="209" spans="8:8" ht="12.75">
      <c r="H209" s="8"/>
    </row>
    <row r="210" spans="8:8" ht="12.75">
      <c r="H210" s="8"/>
    </row>
    <row r="211" spans="8:8" ht="12.75">
      <c r="H211" s="8"/>
    </row>
    <row r="212" spans="8:8" ht="12.75">
      <c r="H212" s="8"/>
    </row>
    <row r="213" spans="8:8" ht="12.75">
      <c r="H213" s="8"/>
    </row>
    <row r="214" spans="8:8" ht="12.75">
      <c r="H214" s="8"/>
    </row>
    <row r="215" spans="8:8" ht="12.75">
      <c r="H215" s="8"/>
    </row>
    <row r="216" spans="8:8" ht="12.75">
      <c r="H216" s="8"/>
    </row>
    <row r="217" spans="8:8" ht="12.75">
      <c r="H217" s="8"/>
    </row>
    <row r="218" spans="8:8" ht="12.75">
      <c r="H218" s="8"/>
    </row>
    <row r="219" spans="8:8" ht="12.75">
      <c r="H219" s="8"/>
    </row>
    <row r="220" spans="8:8" ht="12.75">
      <c r="H220" s="8"/>
    </row>
    <row r="221" spans="8:8" ht="12.75">
      <c r="H221" s="8"/>
    </row>
    <row r="222" spans="8:8" ht="12.75">
      <c r="H222" s="8"/>
    </row>
    <row r="223" spans="8:8" ht="12.75">
      <c r="H223" s="8"/>
    </row>
    <row r="224" spans="8:8" ht="12.75">
      <c r="H224" s="8"/>
    </row>
    <row r="225" spans="8:8" ht="12.75">
      <c r="H225" s="8"/>
    </row>
    <row r="226" spans="8:8" ht="12.75">
      <c r="H226" s="8"/>
    </row>
    <row r="227" spans="8:8" ht="12.75">
      <c r="H227" s="8"/>
    </row>
    <row r="228" spans="8:8" ht="12.75">
      <c r="H228" s="8"/>
    </row>
    <row r="229" spans="8:8" ht="12.75">
      <c r="H229" s="8"/>
    </row>
    <row r="230" spans="8:8" ht="12.75">
      <c r="H230" s="8"/>
    </row>
    <row r="231" spans="8:8" ht="12.75">
      <c r="H231" s="8"/>
    </row>
    <row r="232" spans="8:8" ht="12.75">
      <c r="H232" s="8"/>
    </row>
    <row r="233" spans="8:8" ht="12.75">
      <c r="H233" s="8"/>
    </row>
    <row r="234" spans="8:8" ht="12.75">
      <c r="H234" s="8"/>
    </row>
    <row r="235" spans="8:8" ht="12.75">
      <c r="H235" s="8"/>
    </row>
    <row r="236" spans="8:8" ht="12.75">
      <c r="H236" s="8"/>
    </row>
    <row r="237" spans="8:8" ht="12.75">
      <c r="H237" s="8"/>
    </row>
    <row r="238" spans="8:8" ht="12.75">
      <c r="H238" s="8"/>
    </row>
    <row r="239" spans="8:8" ht="12.75">
      <c r="H239" s="8"/>
    </row>
    <row r="240" spans="8:8" ht="12.75">
      <c r="H240" s="8"/>
    </row>
    <row r="241" spans="8:8" ht="12.75">
      <c r="H241" s="8"/>
    </row>
    <row r="242" spans="8:8" ht="12.75">
      <c r="H242" s="8"/>
    </row>
    <row r="243" spans="8:8" ht="12.75">
      <c r="H243" s="8"/>
    </row>
    <row r="244" spans="8:8" ht="12.75">
      <c r="H244" s="8"/>
    </row>
    <row r="245" spans="8:8" ht="12.75">
      <c r="H245" s="8"/>
    </row>
    <row r="246" spans="8:8" ht="12.75">
      <c r="H246" s="8"/>
    </row>
    <row r="247" spans="8:8" ht="12.75">
      <c r="H247" s="8"/>
    </row>
    <row r="248" spans="8:8" ht="12.75">
      <c r="H248" s="8"/>
    </row>
    <row r="249" spans="8:8" ht="12.75">
      <c r="H249" s="8"/>
    </row>
    <row r="250" spans="8:8" ht="12.75">
      <c r="H250" s="8"/>
    </row>
    <row r="251" spans="8:8" ht="12.75">
      <c r="H251" s="8"/>
    </row>
    <row r="252" spans="8:8" ht="12.75">
      <c r="H252" s="8"/>
    </row>
    <row r="253" spans="8:8" ht="12.75">
      <c r="H253" s="8"/>
    </row>
    <row r="254" spans="8:8" ht="12.75">
      <c r="H254" s="8"/>
    </row>
    <row r="255" spans="8:8" ht="12.75">
      <c r="H255" s="8"/>
    </row>
    <row r="256" spans="8:8" ht="12.75">
      <c r="H256" s="8"/>
    </row>
    <row r="257" spans="8:8" ht="12.75">
      <c r="H257" s="8"/>
    </row>
    <row r="258" spans="8:8" ht="12.75">
      <c r="H258" s="8"/>
    </row>
    <row r="259" spans="8:8" ht="12.75">
      <c r="H259" s="8"/>
    </row>
    <row r="260" spans="8:8" ht="12.75">
      <c r="H260" s="8"/>
    </row>
    <row r="261" spans="8:8" ht="12.75">
      <c r="H261" s="8"/>
    </row>
    <row r="262" spans="8:8" ht="12.75">
      <c r="H262" s="8"/>
    </row>
    <row r="263" spans="8:8" ht="12.75">
      <c r="H263" s="8"/>
    </row>
    <row r="264" spans="8:8" ht="12.75">
      <c r="H264" s="8"/>
    </row>
    <row r="265" spans="8:8" ht="12.75">
      <c r="H265" s="8"/>
    </row>
    <row r="266" spans="8:8" ht="12.75">
      <c r="H266" s="8"/>
    </row>
    <row r="267" spans="8:8" ht="12.75">
      <c r="H267" s="8"/>
    </row>
    <row r="268" spans="8:8" ht="12.75">
      <c r="H268" s="8"/>
    </row>
    <row r="269" spans="8:8" ht="12.75">
      <c r="H269" s="8"/>
    </row>
    <row r="270" spans="8:8" ht="12.75">
      <c r="H270" s="8"/>
    </row>
    <row r="271" spans="8:8" ht="12.75">
      <c r="H271" s="8"/>
    </row>
    <row r="272" spans="8:8" ht="12.75">
      <c r="H272" s="8"/>
    </row>
    <row r="273" spans="8:8" ht="12.75">
      <c r="H273" s="8"/>
    </row>
    <row r="274" spans="8:8" ht="12.75">
      <c r="H274" s="8"/>
    </row>
    <row r="275" spans="8:8" ht="12.75">
      <c r="H275" s="8"/>
    </row>
    <row r="276" spans="8:8" ht="12.75">
      <c r="H276" s="8"/>
    </row>
    <row r="277" spans="8:8" ht="12.75">
      <c r="H277" s="8"/>
    </row>
    <row r="278" spans="8:8" ht="12.75">
      <c r="H278" s="8"/>
    </row>
    <row r="279" spans="8:8" ht="12.75">
      <c r="H279" s="8"/>
    </row>
    <row r="280" spans="8:8" ht="12.75">
      <c r="H280" s="8"/>
    </row>
    <row r="281" spans="8:8" ht="12.75">
      <c r="H281" s="8"/>
    </row>
    <row r="282" spans="8:8" ht="12.75">
      <c r="H282" s="8"/>
    </row>
    <row r="283" spans="8:8" ht="12.75">
      <c r="H283" s="8"/>
    </row>
    <row r="284" spans="8:8" ht="12.75">
      <c r="H284" s="8"/>
    </row>
    <row r="285" spans="8:8" ht="12.75">
      <c r="H285" s="8"/>
    </row>
    <row r="286" spans="8:8" ht="12.75">
      <c r="H286" s="8"/>
    </row>
    <row r="287" spans="8:8" ht="12.75">
      <c r="H287" s="8"/>
    </row>
    <row r="288" spans="8:8" ht="12.75">
      <c r="H288" s="8"/>
    </row>
    <row r="289" spans="8:8" ht="12.75">
      <c r="H289" s="8"/>
    </row>
    <row r="290" spans="8:8" ht="12.75">
      <c r="H290" s="8"/>
    </row>
    <row r="291" spans="8:8" ht="12.75">
      <c r="H291" s="8"/>
    </row>
    <row r="292" spans="8:8" ht="12.75">
      <c r="H292" s="8"/>
    </row>
    <row r="293" spans="8:8" ht="12.75">
      <c r="H293" s="8"/>
    </row>
    <row r="294" spans="8:8" ht="12.75">
      <c r="H294" s="8"/>
    </row>
    <row r="295" spans="8:8" ht="12.75">
      <c r="H295" s="8"/>
    </row>
    <row r="296" spans="8:8" ht="12.75">
      <c r="H296" s="8"/>
    </row>
    <row r="297" spans="8:8" ht="12.75">
      <c r="H297" s="8"/>
    </row>
    <row r="298" spans="8:8" ht="12.75">
      <c r="H298" s="8"/>
    </row>
    <row r="299" spans="8:8" ht="12.75">
      <c r="H299" s="8"/>
    </row>
    <row r="300" spans="8:8" ht="12.75">
      <c r="H300" s="8"/>
    </row>
    <row r="301" spans="8:8" ht="12.75">
      <c r="H301" s="8"/>
    </row>
    <row r="302" spans="8:8" ht="12.75">
      <c r="H302" s="8"/>
    </row>
    <row r="303" spans="8:8" ht="12.75">
      <c r="H303" s="8"/>
    </row>
    <row r="304" spans="8:8" ht="12.75">
      <c r="H304" s="8"/>
    </row>
    <row r="305" spans="8:8" ht="12.75">
      <c r="H305" s="8"/>
    </row>
    <row r="306" spans="8:8" ht="12.75">
      <c r="H306" s="8"/>
    </row>
    <row r="307" spans="8:8" ht="12.75">
      <c r="H307" s="8"/>
    </row>
    <row r="308" spans="8:8" ht="12.75">
      <c r="H308" s="8"/>
    </row>
    <row r="309" spans="8:8" ht="12.75">
      <c r="H309" s="8"/>
    </row>
    <row r="310" spans="8:8" ht="12.75">
      <c r="H310" s="8"/>
    </row>
    <row r="311" spans="8:8" ht="12.75">
      <c r="H311" s="8"/>
    </row>
    <row r="312" spans="8:8" ht="12.75">
      <c r="H312" s="8"/>
    </row>
    <row r="313" spans="8:8" ht="12.75">
      <c r="H313" s="8"/>
    </row>
    <row r="314" spans="8:8" ht="12.75">
      <c r="H314" s="8"/>
    </row>
    <row r="315" spans="8:8" ht="12.75">
      <c r="H315" s="8"/>
    </row>
    <row r="316" spans="8:8" ht="12.75">
      <c r="H316" s="8"/>
    </row>
    <row r="317" spans="8:8" ht="12.75">
      <c r="H317" s="8"/>
    </row>
    <row r="318" spans="8:8" ht="12.75">
      <c r="H318" s="8"/>
    </row>
    <row r="319" spans="8:8" ht="12.75">
      <c r="H319" s="8"/>
    </row>
    <row r="320" spans="8:8" ht="12.75">
      <c r="H320" s="8"/>
    </row>
    <row r="321" spans="8:8" ht="12.75">
      <c r="H321" s="8"/>
    </row>
    <row r="322" spans="8:8" ht="12.75">
      <c r="H322" s="8"/>
    </row>
    <row r="323" spans="8:8" ht="12.75">
      <c r="H323" s="8"/>
    </row>
    <row r="324" spans="8:8" ht="12.75">
      <c r="H324" s="8"/>
    </row>
    <row r="325" spans="8:8" ht="12.75">
      <c r="H325" s="8"/>
    </row>
    <row r="326" spans="8:8" ht="12.75">
      <c r="H326" s="8"/>
    </row>
    <row r="327" spans="8:8" ht="12.75">
      <c r="H327" s="8"/>
    </row>
    <row r="328" spans="8:8" ht="12.75">
      <c r="H328" s="8"/>
    </row>
    <row r="329" spans="8:8" ht="12.75">
      <c r="H329" s="8"/>
    </row>
    <row r="330" spans="8:8" ht="12.75">
      <c r="H330" s="8"/>
    </row>
    <row r="331" spans="8:8" ht="12.75">
      <c r="H331" s="8"/>
    </row>
    <row r="332" spans="8:8" ht="12.75">
      <c r="H332" s="8"/>
    </row>
    <row r="333" spans="8:8" ht="12.75">
      <c r="H333" s="8"/>
    </row>
    <row r="334" spans="8:8" ht="12.75">
      <c r="H334" s="8"/>
    </row>
    <row r="335" spans="8:8" ht="12.75">
      <c r="H335" s="8"/>
    </row>
    <row r="336" spans="8:8" ht="12.75">
      <c r="H336" s="8"/>
    </row>
    <row r="337" spans="8:8" ht="12.75">
      <c r="H337" s="8"/>
    </row>
    <row r="338" spans="8:8" ht="12.75">
      <c r="H338" s="8"/>
    </row>
    <row r="339" spans="8:8" ht="12.75">
      <c r="H339" s="8"/>
    </row>
    <row r="340" spans="8:8" ht="12.75">
      <c r="H340" s="8"/>
    </row>
    <row r="341" spans="8:8" ht="12.75">
      <c r="H341" s="8"/>
    </row>
    <row r="342" spans="8:8" ht="12.75">
      <c r="H342" s="8"/>
    </row>
    <row r="343" spans="8:8" ht="12.75">
      <c r="H343" s="8"/>
    </row>
    <row r="344" spans="8:8" ht="12.75">
      <c r="H344" s="8"/>
    </row>
    <row r="345" spans="8:8" ht="12.75">
      <c r="H345" s="8"/>
    </row>
    <row r="346" spans="8:8" ht="12.75">
      <c r="H346" s="8"/>
    </row>
    <row r="347" spans="8:8" ht="12.75">
      <c r="H347" s="8"/>
    </row>
    <row r="348" spans="8:8" ht="12.75">
      <c r="H348" s="8"/>
    </row>
    <row r="349" spans="8:8" ht="12.75">
      <c r="H349" s="8"/>
    </row>
    <row r="350" spans="8:8" ht="12.75">
      <c r="H350" s="8"/>
    </row>
    <row r="351" spans="8:8" ht="12.75">
      <c r="H351" s="8"/>
    </row>
    <row r="352" spans="8:8" ht="12.75">
      <c r="H352" s="8"/>
    </row>
    <row r="353" spans="8:8" ht="12.75">
      <c r="H353" s="8"/>
    </row>
    <row r="354" spans="8:8" ht="12.75">
      <c r="H354" s="8"/>
    </row>
    <row r="355" spans="8:8" ht="12.75">
      <c r="H355" s="8"/>
    </row>
    <row r="356" spans="8:8" ht="12.75">
      <c r="H356" s="8"/>
    </row>
    <row r="357" spans="8:8" ht="12.75">
      <c r="H357" s="8"/>
    </row>
    <row r="358" spans="8:8" ht="12.75">
      <c r="H358" s="8"/>
    </row>
    <row r="359" spans="8:8" ht="12.75">
      <c r="H359" s="8"/>
    </row>
    <row r="360" spans="8:8" ht="12.75">
      <c r="H360" s="8"/>
    </row>
    <row r="361" spans="8:8" ht="12.75">
      <c r="H361" s="8"/>
    </row>
    <row r="362" spans="8:8" ht="12.75">
      <c r="H362" s="8"/>
    </row>
    <row r="363" spans="8:8" ht="12.75">
      <c r="H363" s="8"/>
    </row>
    <row r="364" spans="8:8" ht="12.75">
      <c r="H364" s="8"/>
    </row>
    <row r="365" spans="8:8" ht="12.75">
      <c r="H365" s="8"/>
    </row>
    <row r="366" spans="8:8" ht="12.75">
      <c r="H366" s="8"/>
    </row>
    <row r="367" spans="8:8" ht="12.75">
      <c r="H367" s="8"/>
    </row>
    <row r="368" spans="8:8" ht="12.75">
      <c r="H368" s="8"/>
    </row>
    <row r="369" spans="8:8" ht="12.75">
      <c r="H369" s="8"/>
    </row>
    <row r="370" spans="8:8" ht="12.75">
      <c r="H370" s="8"/>
    </row>
    <row r="371" spans="8:8" ht="12.75">
      <c r="H371" s="8"/>
    </row>
    <row r="372" spans="8:8" ht="12.75">
      <c r="H372" s="8"/>
    </row>
    <row r="373" spans="8:8" ht="12.75">
      <c r="H373" s="8"/>
    </row>
    <row r="374" spans="8:8" ht="12.75">
      <c r="H374" s="8"/>
    </row>
    <row r="375" spans="8:8" ht="12.75">
      <c r="H375" s="8"/>
    </row>
    <row r="376" spans="8:8" ht="12.75">
      <c r="H376" s="8"/>
    </row>
    <row r="377" spans="8:8" ht="12.75">
      <c r="H377" s="8"/>
    </row>
    <row r="378" spans="8:8" ht="12.75">
      <c r="H378" s="8"/>
    </row>
    <row r="379" spans="8:8" ht="12.75">
      <c r="H379" s="8"/>
    </row>
    <row r="380" spans="8:8" ht="12.75">
      <c r="H380" s="8"/>
    </row>
    <row r="381" spans="8:8" ht="12.75">
      <c r="H381" s="8"/>
    </row>
    <row r="382" spans="8:8" ht="12.75">
      <c r="H382" s="8"/>
    </row>
    <row r="383" spans="8:8" ht="12.75">
      <c r="H383" s="8"/>
    </row>
    <row r="384" spans="8:8" ht="12.75">
      <c r="H384" s="8"/>
    </row>
    <row r="385" spans="8:8" ht="12.75">
      <c r="H385" s="8"/>
    </row>
    <row r="386" spans="8:8" ht="12.75">
      <c r="H386" s="8"/>
    </row>
    <row r="387" spans="8:8" ht="12.75">
      <c r="H387" s="8"/>
    </row>
    <row r="388" spans="8:8" ht="12.75">
      <c r="H388" s="8"/>
    </row>
    <row r="389" spans="8:8" ht="12.75">
      <c r="H389" s="8"/>
    </row>
    <row r="390" spans="8:8" ht="12.75">
      <c r="H390" s="8"/>
    </row>
    <row r="391" spans="8:8" ht="12.75">
      <c r="H391" s="8"/>
    </row>
    <row r="392" spans="8:8" ht="12.75">
      <c r="H392" s="8"/>
    </row>
    <row r="393" spans="8:8" ht="12.75">
      <c r="H393" s="8"/>
    </row>
    <row r="394" spans="8:8" ht="12.75">
      <c r="H394" s="8"/>
    </row>
    <row r="395" spans="8:8" ht="12.75">
      <c r="H395" s="8"/>
    </row>
    <row r="396" spans="8:8" ht="12.75">
      <c r="H396" s="8"/>
    </row>
    <row r="397" spans="8:8" ht="12.75">
      <c r="H397" s="8"/>
    </row>
    <row r="398" spans="8:8" ht="12.75">
      <c r="H398" s="8"/>
    </row>
    <row r="399" spans="8:8" ht="12.75">
      <c r="H399" s="8"/>
    </row>
    <row r="400" spans="8:8" ht="12.75">
      <c r="H400" s="8"/>
    </row>
    <row r="401" spans="8:8" ht="12.75">
      <c r="H401" s="8"/>
    </row>
    <row r="402" spans="8:8" ht="12.75">
      <c r="H402" s="8"/>
    </row>
    <row r="403" spans="8:8" ht="12.75">
      <c r="H403" s="8"/>
    </row>
    <row r="404" spans="8:8" ht="12.75">
      <c r="H404" s="8"/>
    </row>
    <row r="405" spans="8:8" ht="12.75">
      <c r="H405" s="8"/>
    </row>
    <row r="406" spans="8:8" ht="12.75">
      <c r="H406" s="8"/>
    </row>
    <row r="407" spans="8:8" ht="12.75">
      <c r="H407" s="8"/>
    </row>
    <row r="408" spans="8:8" ht="12.75">
      <c r="H408" s="8"/>
    </row>
    <row r="409" spans="8:8" ht="12.75">
      <c r="H409" s="8"/>
    </row>
    <row r="410" spans="8:8" ht="12.75">
      <c r="H410" s="8"/>
    </row>
    <row r="411" spans="8:8" ht="12.75">
      <c r="H411" s="8"/>
    </row>
    <row r="412" spans="8:8" ht="12.75">
      <c r="H412" s="8"/>
    </row>
    <row r="413" spans="8:8" ht="12.75">
      <c r="H413" s="8"/>
    </row>
    <row r="414" spans="8:8" ht="12.75">
      <c r="H414" s="8"/>
    </row>
    <row r="415" spans="8:8" ht="12.75">
      <c r="H415" s="8"/>
    </row>
    <row r="416" spans="8:8" ht="12.75">
      <c r="H416" s="8"/>
    </row>
    <row r="417" spans="8:8" ht="12.75">
      <c r="H417" s="8"/>
    </row>
    <row r="418" spans="8:8" ht="12.75">
      <c r="H418" s="8"/>
    </row>
    <row r="419" spans="8:8" ht="12.75">
      <c r="H419" s="8"/>
    </row>
    <row r="420" spans="8:8" ht="12.75">
      <c r="H420" s="8"/>
    </row>
    <row r="421" spans="8:8" ht="12.75">
      <c r="H421" s="8"/>
    </row>
    <row r="422" spans="8:8" ht="12.75">
      <c r="H422" s="8"/>
    </row>
    <row r="423" spans="8:8" ht="12.75">
      <c r="H423" s="8"/>
    </row>
    <row r="424" spans="8:8" ht="12.75">
      <c r="H424" s="8"/>
    </row>
    <row r="425" spans="8:8" ht="12.75">
      <c r="H425" s="8"/>
    </row>
    <row r="426" spans="8:8" ht="12.75">
      <c r="H426" s="8"/>
    </row>
    <row r="427" spans="8:8" ht="12.75">
      <c r="H427" s="8"/>
    </row>
    <row r="428" spans="8:8" ht="12.75">
      <c r="H428" s="8"/>
    </row>
    <row r="429" spans="8:8" ht="12.75">
      <c r="H429" s="8"/>
    </row>
    <row r="430" spans="8:8" ht="12.75">
      <c r="H430" s="8"/>
    </row>
    <row r="431" spans="8:8" ht="12.75">
      <c r="H431" s="8"/>
    </row>
    <row r="432" spans="8:8" ht="12.75">
      <c r="H432" s="8"/>
    </row>
    <row r="433" spans="8:8" ht="12.75">
      <c r="H433" s="8"/>
    </row>
    <row r="434" spans="8:8" ht="12.75">
      <c r="H434" s="8"/>
    </row>
    <row r="435" spans="8:8" ht="12.75">
      <c r="H435" s="8"/>
    </row>
    <row r="436" spans="8:8" ht="12.75">
      <c r="H436" s="8"/>
    </row>
    <row r="437" spans="8:8" ht="12.75">
      <c r="H437" s="8"/>
    </row>
    <row r="438" spans="8:8" ht="12.75">
      <c r="H438" s="8"/>
    </row>
    <row r="439" spans="8:8" ht="12.75">
      <c r="H439" s="8"/>
    </row>
    <row r="440" spans="8:8" ht="12.75">
      <c r="H440" s="8"/>
    </row>
    <row r="441" spans="8:8" ht="12.75">
      <c r="H441" s="8"/>
    </row>
    <row r="442" spans="8:8" ht="12.75">
      <c r="H442" s="8"/>
    </row>
    <row r="443" spans="8:8" ht="12.75">
      <c r="H443" s="8"/>
    </row>
    <row r="444" spans="8:8" ht="12.75">
      <c r="H444" s="8"/>
    </row>
    <row r="445" spans="8:8" ht="12.75">
      <c r="H445" s="8"/>
    </row>
    <row r="446" spans="8:8" ht="12.75">
      <c r="H446" s="8"/>
    </row>
    <row r="447" spans="8:8" ht="12.75">
      <c r="H447" s="8"/>
    </row>
    <row r="448" spans="8:8" ht="12.75">
      <c r="H448" s="8"/>
    </row>
    <row r="449" spans="8:8" ht="12.75">
      <c r="H449" s="8"/>
    </row>
    <row r="450" spans="8:8" ht="12.75">
      <c r="H450" s="8"/>
    </row>
    <row r="451" spans="8:8" ht="12.75">
      <c r="H451" s="8"/>
    </row>
    <row r="452" spans="8:8" ht="12.75">
      <c r="H452" s="8"/>
    </row>
    <row r="453" spans="8:8" ht="12.75">
      <c r="H453" s="8"/>
    </row>
    <row r="454" spans="8:8" ht="12.75">
      <c r="H454" s="8"/>
    </row>
    <row r="455" spans="8:8" ht="12.75">
      <c r="H455" s="8"/>
    </row>
    <row r="456" spans="8:8" ht="12.75">
      <c r="H456" s="8"/>
    </row>
    <row r="457" spans="8:8" ht="12.75">
      <c r="H457" s="8"/>
    </row>
    <row r="458" spans="8:8" ht="12.75">
      <c r="H458" s="8"/>
    </row>
    <row r="459" spans="8:8" ht="12.75">
      <c r="H459" s="8"/>
    </row>
    <row r="460" spans="8:8" ht="12.75">
      <c r="H460" s="8"/>
    </row>
    <row r="461" spans="8:8" ht="12.75">
      <c r="H461" s="8"/>
    </row>
    <row r="462" spans="8:8" ht="12.75">
      <c r="H462" s="8"/>
    </row>
    <row r="463" spans="8:8" ht="12.75">
      <c r="H463" s="8"/>
    </row>
    <row r="464" spans="8:8" ht="12.75">
      <c r="H464" s="8"/>
    </row>
    <row r="465" spans="8:8" ht="12.75">
      <c r="H465" s="8"/>
    </row>
    <row r="466" spans="8:8" ht="12.75">
      <c r="H466" s="8"/>
    </row>
    <row r="467" spans="8:8" ht="12.75">
      <c r="H467" s="8"/>
    </row>
    <row r="468" spans="8:8" ht="12.75">
      <c r="H468" s="8"/>
    </row>
    <row r="469" spans="8:8" ht="12.75">
      <c r="H469" s="8"/>
    </row>
    <row r="470" spans="8:8" ht="12.75">
      <c r="H470" s="8"/>
    </row>
    <row r="471" spans="8:8" ht="12.75">
      <c r="H471" s="8"/>
    </row>
    <row r="472" spans="8:8" ht="12.75">
      <c r="H472" s="8"/>
    </row>
    <row r="473" spans="8:8" ht="12.75">
      <c r="H473" s="8"/>
    </row>
    <row r="474" spans="8:8" ht="12.75">
      <c r="H474" s="8"/>
    </row>
    <row r="475" spans="8:8" ht="12.75">
      <c r="H475" s="8"/>
    </row>
    <row r="476" spans="8:8" ht="12.75">
      <c r="H476" s="8"/>
    </row>
    <row r="477" spans="8:8" ht="12.75">
      <c r="H477" s="8"/>
    </row>
    <row r="478" spans="8:8" ht="12.75">
      <c r="H478" s="8"/>
    </row>
    <row r="479" spans="8:8" ht="12.75">
      <c r="H479" s="8"/>
    </row>
    <row r="480" spans="8:8" ht="12.75">
      <c r="H480" s="8"/>
    </row>
    <row r="481" spans="8:8" ht="12.75">
      <c r="H481" s="8"/>
    </row>
    <row r="482" spans="8:8" ht="12.75">
      <c r="H482" s="8"/>
    </row>
    <row r="483" spans="8:8" ht="12.75">
      <c r="H483" s="8"/>
    </row>
    <row r="484" spans="8:8" ht="12.75">
      <c r="H484" s="8"/>
    </row>
    <row r="485" spans="8:8" ht="12.75">
      <c r="H485" s="8"/>
    </row>
    <row r="486" spans="8:8" ht="12.75">
      <c r="H486" s="8"/>
    </row>
    <row r="487" spans="8:8" ht="12.75">
      <c r="H487" s="8"/>
    </row>
    <row r="488" spans="8:8" ht="12.75">
      <c r="H488" s="8"/>
    </row>
    <row r="489" spans="8:8" ht="12.75">
      <c r="H489" s="8"/>
    </row>
    <row r="490" spans="8:8" ht="12.75">
      <c r="H490" s="8"/>
    </row>
    <row r="491" spans="8:8" ht="12.75">
      <c r="H491" s="8"/>
    </row>
    <row r="492" spans="8:8" ht="12.75">
      <c r="H492" s="8"/>
    </row>
    <row r="493" spans="8:8" ht="12.75">
      <c r="H493" s="8"/>
    </row>
    <row r="494" spans="8:8" ht="12.75">
      <c r="H494" s="8"/>
    </row>
    <row r="495" spans="8:8" ht="12.75">
      <c r="H495" s="8"/>
    </row>
    <row r="496" spans="8:8" ht="12.75">
      <c r="H496" s="8"/>
    </row>
    <row r="497" spans="8:8" ht="12.75">
      <c r="H497" s="8"/>
    </row>
    <row r="498" spans="8:8" ht="12.75">
      <c r="H498" s="8"/>
    </row>
    <row r="499" spans="8:8" ht="12.75">
      <c r="H499" s="8"/>
    </row>
    <row r="500" spans="8:8" ht="12.75">
      <c r="H500" s="8"/>
    </row>
    <row r="501" spans="8:8" ht="12.75">
      <c r="H501" s="8"/>
    </row>
    <row r="502" spans="8:8" ht="12.75">
      <c r="H502" s="8"/>
    </row>
    <row r="503" spans="8:8" ht="12.75">
      <c r="H503" s="8"/>
    </row>
    <row r="504" spans="8:8" ht="12.75">
      <c r="H504" s="8"/>
    </row>
    <row r="505" spans="8:8" ht="12.75">
      <c r="H505" s="8"/>
    </row>
    <row r="506" spans="8:8" ht="12.75">
      <c r="H506" s="8"/>
    </row>
    <row r="507" spans="8:8" ht="12.75">
      <c r="H507" s="8"/>
    </row>
    <row r="508" spans="8:8" ht="12.75">
      <c r="H508" s="8"/>
    </row>
    <row r="509" spans="8:8" ht="12.75">
      <c r="H509" s="8"/>
    </row>
    <row r="510" spans="8:8" ht="12.75">
      <c r="H510" s="8"/>
    </row>
    <row r="511" spans="8:8" ht="12.75">
      <c r="H511" s="8"/>
    </row>
    <row r="512" spans="8:8" ht="12.75">
      <c r="H512" s="8"/>
    </row>
    <row r="513" spans="8:8" ht="12.75">
      <c r="H513" s="8"/>
    </row>
    <row r="514" spans="8:8" ht="12.75">
      <c r="H514" s="8"/>
    </row>
    <row r="515" spans="8:8" ht="12.75">
      <c r="H515" s="8"/>
    </row>
    <row r="516" spans="8:8" ht="12.75">
      <c r="H516" s="8"/>
    </row>
    <row r="517" spans="8:8" ht="12.75">
      <c r="H517" s="8"/>
    </row>
    <row r="518" spans="8:8" ht="12.75">
      <c r="H518" s="8"/>
    </row>
    <row r="519" spans="8:8" ht="12.75">
      <c r="H519" s="8"/>
    </row>
    <row r="520" spans="8:8" ht="12.75">
      <c r="H520" s="8"/>
    </row>
    <row r="521" spans="8:8" ht="12.75">
      <c r="H521" s="8"/>
    </row>
    <row r="522" spans="8:8" ht="12.75">
      <c r="H522" s="8"/>
    </row>
    <row r="523" spans="8:8" ht="12.75">
      <c r="H523" s="8"/>
    </row>
    <row r="524" spans="8:8" ht="12.75">
      <c r="H524" s="8"/>
    </row>
    <row r="525" spans="8:8" ht="12.75">
      <c r="H525" s="8"/>
    </row>
    <row r="526" spans="8:8" ht="12.75">
      <c r="H526" s="8"/>
    </row>
    <row r="527" spans="8:8" ht="12.75">
      <c r="H527" s="8"/>
    </row>
    <row r="528" spans="8:8" ht="12.75">
      <c r="H528" s="8"/>
    </row>
    <row r="529" spans="8:8" ht="12.75">
      <c r="H529" s="8"/>
    </row>
    <row r="530" spans="8:8" ht="12.75">
      <c r="H530" s="8"/>
    </row>
    <row r="531" spans="8:8" ht="12.75">
      <c r="H531" s="8"/>
    </row>
    <row r="532" spans="8:8" ht="12.75">
      <c r="H532" s="8"/>
    </row>
    <row r="533" spans="8:8" ht="12.75">
      <c r="H533" s="8"/>
    </row>
    <row r="534" spans="8:8" ht="12.75">
      <c r="H534" s="8"/>
    </row>
    <row r="535" spans="8:8" ht="12.75">
      <c r="H535" s="8"/>
    </row>
    <row r="536" spans="8:8" ht="12.75">
      <c r="H536" s="8"/>
    </row>
    <row r="537" spans="8:8" ht="12.75">
      <c r="H537" s="8"/>
    </row>
    <row r="538" spans="8:8" ht="12.75">
      <c r="H538" s="8"/>
    </row>
    <row r="539" spans="8:8" ht="12.75">
      <c r="H539" s="8"/>
    </row>
    <row r="540" spans="8:8" ht="12.75">
      <c r="H540" s="8"/>
    </row>
    <row r="541" spans="8:8" ht="12.75">
      <c r="H541" s="8"/>
    </row>
    <row r="542" spans="8:8" ht="12.75">
      <c r="H542" s="8"/>
    </row>
    <row r="543" spans="8:8" ht="12.75">
      <c r="H543" s="8"/>
    </row>
    <row r="544" spans="8:8" ht="12.75">
      <c r="H544" s="8"/>
    </row>
    <row r="545" spans="8:8" ht="12.75">
      <c r="H545" s="8"/>
    </row>
    <row r="546" spans="8:8" ht="12.75">
      <c r="H546" s="8"/>
    </row>
    <row r="547" spans="8:8" ht="12.75">
      <c r="H547" s="8"/>
    </row>
    <row r="548" spans="8:8" ht="12.75">
      <c r="H548" s="8"/>
    </row>
    <row r="549" spans="8:8" ht="12.75">
      <c r="H549" s="8"/>
    </row>
    <row r="550" spans="8:8" ht="12.75">
      <c r="H550" s="8"/>
    </row>
    <row r="551" spans="8:8" ht="12.75">
      <c r="H551" s="8"/>
    </row>
    <row r="552" spans="8:8" ht="12.75">
      <c r="H552" s="8"/>
    </row>
    <row r="553" spans="8:8" ht="12.75">
      <c r="H553" s="8"/>
    </row>
    <row r="554" spans="8:8" ht="12.75">
      <c r="H554" s="8"/>
    </row>
    <row r="555" spans="8:8" ht="12.75">
      <c r="H555" s="8"/>
    </row>
    <row r="556" spans="8:8" ht="12.75">
      <c r="H556" s="8"/>
    </row>
    <row r="557" spans="8:8" ht="12.75">
      <c r="H557" s="8"/>
    </row>
    <row r="558" spans="8:8" ht="12.75">
      <c r="H558" s="8"/>
    </row>
    <row r="559" spans="8:8" ht="12.75">
      <c r="H559" s="8"/>
    </row>
    <row r="560" spans="8:8" ht="12.75">
      <c r="H560" s="8"/>
    </row>
    <row r="561" spans="8:8" ht="12.75">
      <c r="H561" s="8"/>
    </row>
    <row r="562" spans="8:8" ht="12.75">
      <c r="H562" s="8"/>
    </row>
    <row r="563" spans="8:8" ht="12.75">
      <c r="H563" s="8"/>
    </row>
    <row r="564" spans="8:8" ht="12.75">
      <c r="H564" s="8"/>
    </row>
    <row r="565" spans="8:8" ht="12.75">
      <c r="H565" s="8"/>
    </row>
    <row r="566" spans="8:8" ht="12.75">
      <c r="H566" s="8"/>
    </row>
    <row r="567" spans="8:8" ht="12.75">
      <c r="H567" s="8"/>
    </row>
    <row r="568" spans="8:8" ht="12.75">
      <c r="H568" s="8"/>
    </row>
    <row r="569" spans="8:8" ht="12.75">
      <c r="H569" s="8"/>
    </row>
    <row r="570" spans="8:8" ht="12.75">
      <c r="H570" s="8"/>
    </row>
    <row r="571" spans="8:8" ht="12.75">
      <c r="H571" s="8"/>
    </row>
    <row r="572" spans="8:8" ht="12.75">
      <c r="H572" s="8"/>
    </row>
    <row r="573" spans="8:8" ht="12.75">
      <c r="H573" s="8"/>
    </row>
    <row r="574" spans="8:8" ht="12.75">
      <c r="H574" s="8"/>
    </row>
    <row r="575" spans="8:8" ht="12.75">
      <c r="H575" s="8"/>
    </row>
    <row r="576" spans="8:8" ht="12.75">
      <c r="H576" s="8"/>
    </row>
    <row r="577" spans="8:8" ht="12.75">
      <c r="H577" s="8"/>
    </row>
    <row r="578" spans="8:8" ht="12.75">
      <c r="H578" s="8"/>
    </row>
    <row r="579" spans="8:8" ht="12.75">
      <c r="H579" s="8"/>
    </row>
    <row r="580" spans="8:8" ht="12.75">
      <c r="H580" s="8"/>
    </row>
    <row r="581" spans="8:8" ht="12.75">
      <c r="H581" s="8"/>
    </row>
    <row r="582" spans="8:8" ht="12.75">
      <c r="H582" s="8"/>
    </row>
    <row r="583" spans="8:8" ht="12.75">
      <c r="H583" s="8"/>
    </row>
    <row r="584" spans="8:8" ht="12.75">
      <c r="H584" s="8"/>
    </row>
    <row r="585" spans="8:8" ht="12.75">
      <c r="H585" s="8"/>
    </row>
    <row r="586" spans="8:8" ht="12.75">
      <c r="H586" s="8"/>
    </row>
    <row r="587" spans="8:8" ht="12.75">
      <c r="H587" s="8"/>
    </row>
    <row r="588" spans="8:8" ht="12.75">
      <c r="H588" s="8"/>
    </row>
    <row r="589" spans="8:8" ht="12.75">
      <c r="H589" s="8"/>
    </row>
    <row r="590" spans="8:8" ht="12.75">
      <c r="H590" s="8"/>
    </row>
    <row r="591" spans="8:8" ht="12.75">
      <c r="H591" s="8"/>
    </row>
    <row r="592" spans="8:8" ht="12.75">
      <c r="H592" s="8"/>
    </row>
    <row r="593" spans="8:8" ht="12.75">
      <c r="H593" s="8"/>
    </row>
    <row r="594" spans="8:8" ht="12.75">
      <c r="H594" s="8"/>
    </row>
    <row r="595" spans="8:8" ht="12.75">
      <c r="H595" s="8"/>
    </row>
    <row r="596" spans="8:8" ht="12.75">
      <c r="H596" s="8"/>
    </row>
    <row r="597" spans="8:8" ht="12.75">
      <c r="H597" s="8"/>
    </row>
    <row r="598" spans="8:8" ht="12.75">
      <c r="H598" s="8"/>
    </row>
    <row r="599" spans="8:8" ht="12.75">
      <c r="H599" s="8"/>
    </row>
    <row r="600" spans="8:8" ht="12.75">
      <c r="H600" s="8"/>
    </row>
    <row r="601" spans="8:8" ht="12.75">
      <c r="H601" s="8"/>
    </row>
    <row r="602" spans="8:8" ht="12.75">
      <c r="H602" s="8"/>
    </row>
    <row r="603" spans="8:8" ht="12.75">
      <c r="H603" s="8"/>
    </row>
    <row r="604" spans="8:8" ht="12.75">
      <c r="H604" s="8"/>
    </row>
    <row r="605" spans="8:8" ht="12.75">
      <c r="H605" s="8"/>
    </row>
    <row r="606" spans="8:8" ht="12.75">
      <c r="H606" s="8"/>
    </row>
    <row r="607" spans="8:8" ht="12.75">
      <c r="H607" s="8"/>
    </row>
    <row r="608" spans="8:8" ht="12.75">
      <c r="H608" s="8"/>
    </row>
    <row r="609" spans="8:8" ht="12.75">
      <c r="H609" s="8"/>
    </row>
    <row r="610" spans="8:8" ht="12.75">
      <c r="H610" s="8"/>
    </row>
    <row r="611" spans="8:8" ht="12.75">
      <c r="H611" s="8"/>
    </row>
    <row r="612" spans="8:8" ht="12.75">
      <c r="H612" s="8"/>
    </row>
    <row r="613" spans="8:8" ht="12.75">
      <c r="H613" s="8"/>
    </row>
    <row r="614" spans="8:8" ht="12.75">
      <c r="H614" s="8"/>
    </row>
    <row r="615" spans="8:8" ht="12.75">
      <c r="H615" s="8"/>
    </row>
    <row r="616" spans="8:8" ht="12.75">
      <c r="H616" s="8"/>
    </row>
    <row r="617" spans="8:8" ht="12.75">
      <c r="H617" s="8"/>
    </row>
    <row r="618" spans="8:8" ht="12.75">
      <c r="H618" s="8"/>
    </row>
    <row r="619" spans="8:8" ht="12.75">
      <c r="H619" s="8"/>
    </row>
    <row r="620" spans="8:8" ht="12.75">
      <c r="H620" s="8"/>
    </row>
    <row r="621" spans="8:8" ht="12.75">
      <c r="H621" s="8"/>
    </row>
    <row r="622" spans="8:8" ht="12.75">
      <c r="H622" s="8"/>
    </row>
    <row r="623" spans="8:8" ht="12.75">
      <c r="H623" s="8"/>
    </row>
    <row r="624" spans="8:8" ht="12.75">
      <c r="H624" s="8"/>
    </row>
    <row r="625" spans="8:8" ht="12.75">
      <c r="H625" s="8"/>
    </row>
    <row r="626" spans="8:8" ht="12.75">
      <c r="H626" s="8"/>
    </row>
    <row r="627" spans="8:8" ht="12.75">
      <c r="H627" s="8"/>
    </row>
    <row r="628" spans="8:8" ht="12.75">
      <c r="H628" s="8"/>
    </row>
    <row r="629" spans="8:8" ht="12.75">
      <c r="H629" s="8"/>
    </row>
    <row r="630" spans="8:8" ht="12.75">
      <c r="H630" s="8"/>
    </row>
    <row r="631" spans="8:8" ht="12.75">
      <c r="H631" s="8"/>
    </row>
    <row r="632" spans="8:8" ht="12.75">
      <c r="H632" s="8"/>
    </row>
    <row r="633" spans="8:8" ht="12.75">
      <c r="H633" s="8"/>
    </row>
    <row r="634" spans="8:8" ht="12.75">
      <c r="H634" s="8"/>
    </row>
    <row r="635" spans="8:8" ht="12.75">
      <c r="H635" s="8"/>
    </row>
    <row r="636" spans="8:8" ht="12.75">
      <c r="H636" s="8"/>
    </row>
    <row r="637" spans="8:8" ht="12.75">
      <c r="H637" s="8"/>
    </row>
    <row r="638" spans="8:8" ht="12.75">
      <c r="H638" s="8"/>
    </row>
    <row r="639" spans="8:8" ht="12.75">
      <c r="H639" s="8"/>
    </row>
    <row r="640" spans="8:8" ht="12.75">
      <c r="H640" s="8"/>
    </row>
    <row r="641" spans="8:8" ht="12.75">
      <c r="H641" s="8"/>
    </row>
    <row r="642" spans="8:8" ht="12.75">
      <c r="H642" s="8"/>
    </row>
    <row r="643" spans="8:8" ht="12.75">
      <c r="H643" s="8"/>
    </row>
    <row r="644" spans="8:8" ht="12.75">
      <c r="H644" s="8"/>
    </row>
    <row r="645" spans="8:8" ht="12.75">
      <c r="H645" s="8"/>
    </row>
    <row r="646" spans="8:8" ht="12.75">
      <c r="H646" s="8"/>
    </row>
    <row r="647" spans="8:8" ht="12.75">
      <c r="H647" s="8"/>
    </row>
    <row r="648" spans="8:8" ht="12.75">
      <c r="H648" s="8"/>
    </row>
    <row r="649" spans="8:8" ht="12.75">
      <c r="H649" s="8"/>
    </row>
    <row r="650" spans="8:8" ht="12.75">
      <c r="H650" s="8"/>
    </row>
    <row r="651" spans="8:8" ht="12.75">
      <c r="H651" s="8"/>
    </row>
    <row r="652" spans="8:8" ht="12.75">
      <c r="H652" s="8"/>
    </row>
    <row r="653" spans="8:8" ht="12.75">
      <c r="H653" s="8"/>
    </row>
    <row r="654" spans="8:8" ht="12.75">
      <c r="H654" s="8"/>
    </row>
    <row r="655" spans="8:8" ht="12.75">
      <c r="H655" s="8"/>
    </row>
    <row r="656" spans="8:8" ht="12.75">
      <c r="H656" s="8"/>
    </row>
    <row r="657" spans="8:8" ht="12.75">
      <c r="H657" s="8"/>
    </row>
    <row r="658" spans="8:8" ht="12.75">
      <c r="H658" s="8"/>
    </row>
    <row r="659" spans="8:8" ht="12.75">
      <c r="H659" s="8"/>
    </row>
    <row r="660" spans="8:8" ht="12.75">
      <c r="H660" s="8"/>
    </row>
    <row r="661" spans="8:8" ht="12.75">
      <c r="H661" s="8"/>
    </row>
    <row r="662" spans="8:8" ht="12.75">
      <c r="H662" s="8"/>
    </row>
    <row r="663" spans="8:8" ht="12.75">
      <c r="H663" s="8"/>
    </row>
    <row r="664" spans="8:8" ht="12.75">
      <c r="H664" s="8"/>
    </row>
    <row r="665" spans="8:8" ht="12.75">
      <c r="H665" s="8"/>
    </row>
    <row r="666" spans="8:8" ht="12.75">
      <c r="H666" s="8"/>
    </row>
    <row r="667" spans="8:8" ht="12.75">
      <c r="H667" s="8"/>
    </row>
    <row r="668" spans="8:8" ht="12.75">
      <c r="H668" s="8"/>
    </row>
    <row r="669" spans="8:8" ht="12.75">
      <c r="H669" s="8"/>
    </row>
    <row r="670" spans="8:8" ht="12.75">
      <c r="H670" s="8"/>
    </row>
    <row r="671" spans="8:8" ht="12.75">
      <c r="H671" s="8"/>
    </row>
    <row r="672" spans="8:8" ht="12.75">
      <c r="H672" s="8"/>
    </row>
    <row r="673" spans="8:8" ht="12.75">
      <c r="H673" s="8"/>
    </row>
    <row r="674" spans="8:8" ht="12.75">
      <c r="H674" s="8"/>
    </row>
    <row r="675" spans="8:8" ht="12.75">
      <c r="H675" s="8"/>
    </row>
    <row r="676" spans="8:8" ht="12.75">
      <c r="H676" s="8"/>
    </row>
    <row r="677" spans="8:8" ht="12.75">
      <c r="H677" s="8"/>
    </row>
    <row r="678" spans="8:8" ht="12.75">
      <c r="H678" s="8"/>
    </row>
    <row r="679" spans="8:8" ht="12.75">
      <c r="H679" s="8"/>
    </row>
    <row r="680" spans="8:8" ht="12.75">
      <c r="H680" s="8"/>
    </row>
    <row r="681" spans="8:8" ht="12.75">
      <c r="H681" s="8"/>
    </row>
    <row r="682" spans="8:8" ht="12.75">
      <c r="H682" s="8"/>
    </row>
    <row r="683" spans="8:8" ht="12.75">
      <c r="H683" s="8"/>
    </row>
    <row r="684" spans="8:8" ht="12.75">
      <c r="H684" s="8"/>
    </row>
    <row r="685" spans="8:8" ht="12.75">
      <c r="H685" s="8"/>
    </row>
    <row r="686" spans="8:8" ht="12.75">
      <c r="H686" s="8"/>
    </row>
    <row r="687" spans="8:8" ht="12.75">
      <c r="H687" s="8"/>
    </row>
    <row r="688" spans="8:8" ht="12.75">
      <c r="H688" s="8"/>
    </row>
    <row r="689" spans="8:8" ht="12.75">
      <c r="H689" s="8"/>
    </row>
    <row r="690" spans="8:8" ht="12.75">
      <c r="H690" s="8"/>
    </row>
    <row r="691" spans="8:8" ht="12.75">
      <c r="H691" s="8"/>
    </row>
    <row r="692" spans="8:8" ht="12.75">
      <c r="H692" s="8"/>
    </row>
    <row r="693" spans="8:8" ht="12.75">
      <c r="H693" s="8"/>
    </row>
    <row r="694" spans="8:8" ht="12.75">
      <c r="H694" s="8"/>
    </row>
    <row r="695" spans="8:8" ht="12.75">
      <c r="H695" s="8"/>
    </row>
    <row r="696" spans="8:8" ht="12.75">
      <c r="H696" s="8"/>
    </row>
    <row r="697" spans="8:8" ht="12.75">
      <c r="H697" s="8"/>
    </row>
    <row r="698" spans="8:8" ht="12.75">
      <c r="H698" s="8"/>
    </row>
    <row r="699" spans="8:8" ht="12.75">
      <c r="H699" s="8"/>
    </row>
    <row r="700" spans="8:8" ht="12.75">
      <c r="H700" s="8"/>
    </row>
    <row r="701" spans="8:8" ht="12.75">
      <c r="H701" s="8"/>
    </row>
    <row r="702" spans="8:8" ht="12.75">
      <c r="H702" s="8"/>
    </row>
    <row r="703" spans="8:8" ht="12.75">
      <c r="H703" s="8"/>
    </row>
    <row r="704" spans="8:8" ht="12.75">
      <c r="H704" s="8"/>
    </row>
    <row r="705" spans="8:8" ht="12.75">
      <c r="H705" s="8"/>
    </row>
    <row r="706" spans="8:8" ht="12.75">
      <c r="H706" s="8"/>
    </row>
    <row r="707" spans="8:8" ht="12.75">
      <c r="H707" s="8"/>
    </row>
    <row r="708" spans="8:8" ht="12.75">
      <c r="H708" s="8"/>
    </row>
    <row r="709" spans="8:8" ht="12.75">
      <c r="H709" s="8"/>
    </row>
    <row r="710" spans="8:8" ht="12.75">
      <c r="H710" s="8"/>
    </row>
    <row r="711" spans="8:8" ht="12.75">
      <c r="H711" s="8"/>
    </row>
    <row r="712" spans="8:8" ht="12.75">
      <c r="H712" s="8"/>
    </row>
    <row r="713" spans="8:8" ht="12.75">
      <c r="H713" s="8"/>
    </row>
    <row r="714" spans="8:8" ht="12.75">
      <c r="H714" s="8"/>
    </row>
    <row r="715" spans="8:8" ht="12.75">
      <c r="H715" s="8"/>
    </row>
    <row r="716" spans="8:8" ht="12.75">
      <c r="H716" s="8"/>
    </row>
    <row r="717" spans="8:8" ht="12.75">
      <c r="H717" s="8"/>
    </row>
    <row r="718" spans="8:8" ht="12.75">
      <c r="H718" s="8"/>
    </row>
    <row r="719" spans="8:8" ht="12.75">
      <c r="H719" s="8"/>
    </row>
    <row r="720" spans="8:8" ht="12.75">
      <c r="H720" s="8"/>
    </row>
    <row r="721" spans="8:8" ht="12.75">
      <c r="H721" s="8"/>
    </row>
    <row r="722" spans="8:8" ht="12.75">
      <c r="H722" s="8"/>
    </row>
    <row r="723" spans="8:8" ht="12.75">
      <c r="H723" s="8"/>
    </row>
    <row r="724" spans="8:8" ht="12.75">
      <c r="H724" s="8"/>
    </row>
    <row r="725" spans="8:8" ht="12.75">
      <c r="H725" s="8"/>
    </row>
    <row r="726" spans="8:8" ht="12.75">
      <c r="H726" s="8"/>
    </row>
    <row r="727" spans="8:8" ht="12.75">
      <c r="H727" s="8"/>
    </row>
    <row r="728" spans="8:8" ht="12.75">
      <c r="H728" s="8"/>
    </row>
    <row r="729" spans="8:8" ht="12.75">
      <c r="H729" s="8"/>
    </row>
    <row r="730" spans="8:8" ht="12.75">
      <c r="H730" s="8"/>
    </row>
    <row r="731" spans="8:8" ht="12.75">
      <c r="H731" s="8"/>
    </row>
    <row r="732" spans="8:8" ht="12.75">
      <c r="H732" s="8"/>
    </row>
    <row r="733" spans="8:8" ht="12.75">
      <c r="H733" s="8"/>
    </row>
    <row r="734" spans="8:8" ht="12.75">
      <c r="H734" s="8"/>
    </row>
    <row r="735" spans="8:8" ht="12.75">
      <c r="H735" s="8"/>
    </row>
    <row r="736" spans="8:8" ht="12.75">
      <c r="H736" s="8"/>
    </row>
    <row r="737" spans="8:8" ht="12.75">
      <c r="H737" s="8"/>
    </row>
    <row r="738" spans="8:8" ht="12.75">
      <c r="H738" s="8"/>
    </row>
    <row r="739" spans="8:8" ht="12.75">
      <c r="H739" s="8"/>
    </row>
    <row r="740" spans="8:8" ht="12.75">
      <c r="H740" s="8"/>
    </row>
    <row r="741" spans="8:8" ht="12.75">
      <c r="H741" s="8"/>
    </row>
    <row r="742" spans="8:8" ht="12.75">
      <c r="H742" s="8"/>
    </row>
    <row r="743" spans="8:8" ht="12.75">
      <c r="H743" s="8"/>
    </row>
    <row r="744" spans="8:8" ht="12.75">
      <c r="H744" s="8"/>
    </row>
    <row r="745" spans="8:8" ht="12.75">
      <c r="H745" s="8"/>
    </row>
    <row r="746" spans="8:8" ht="12.75">
      <c r="H746" s="8"/>
    </row>
    <row r="747" spans="8:8" ht="12.75">
      <c r="H747" s="8"/>
    </row>
    <row r="748" spans="8:8" ht="12.75">
      <c r="H748" s="8"/>
    </row>
    <row r="749" spans="8:8" ht="12.75">
      <c r="H749" s="8"/>
    </row>
    <row r="750" spans="8:8" ht="12.75">
      <c r="H750" s="8"/>
    </row>
    <row r="751" spans="8:8" ht="12.75">
      <c r="H751" s="8"/>
    </row>
    <row r="752" spans="8:8" ht="12.75">
      <c r="H752" s="8"/>
    </row>
    <row r="753" spans="8:8" ht="12.75">
      <c r="H753" s="8"/>
    </row>
    <row r="754" spans="8:8" ht="12.75">
      <c r="H754" s="8"/>
    </row>
    <row r="755" spans="8:8" ht="12.75">
      <c r="H755" s="8"/>
    </row>
    <row r="756" spans="8:8" ht="12.75">
      <c r="H756" s="8"/>
    </row>
    <row r="757" spans="8:8" ht="12.75">
      <c r="H757" s="8"/>
    </row>
    <row r="758" spans="8:8" ht="12.75">
      <c r="H758" s="8"/>
    </row>
    <row r="759" spans="8:8" ht="12.75">
      <c r="H759" s="8"/>
    </row>
    <row r="760" spans="8:8" ht="12.75">
      <c r="H760" s="8"/>
    </row>
    <row r="761" spans="8:8" ht="12.75">
      <c r="H761" s="8"/>
    </row>
    <row r="762" spans="8:8" ht="12.75">
      <c r="H762" s="8"/>
    </row>
    <row r="763" spans="8:8" ht="12.75">
      <c r="H763" s="8"/>
    </row>
    <row r="764" spans="8:8" ht="12.75">
      <c r="H764" s="8"/>
    </row>
    <row r="765" spans="8:8" ht="12.75">
      <c r="H765" s="8"/>
    </row>
    <row r="766" spans="8:8" ht="12.75">
      <c r="H766" s="8"/>
    </row>
    <row r="767" spans="8:8" ht="12.75">
      <c r="H767" s="8"/>
    </row>
    <row r="768" spans="8:8" ht="12.75">
      <c r="H768" s="8"/>
    </row>
    <row r="769" spans="8:8" ht="12.75">
      <c r="H769" s="8"/>
    </row>
    <row r="770" spans="8:8" ht="12.75">
      <c r="H770" s="8"/>
    </row>
    <row r="771" spans="8:8" ht="12.75">
      <c r="H771" s="8"/>
    </row>
    <row r="772" spans="8:8" ht="12.75">
      <c r="H772" s="8"/>
    </row>
    <row r="773" spans="8:8" ht="12.75">
      <c r="H773" s="8"/>
    </row>
    <row r="774" spans="8:8" ht="12.75">
      <c r="H774" s="8"/>
    </row>
    <row r="775" spans="8:8" ht="12.75">
      <c r="H775" s="8"/>
    </row>
    <row r="776" spans="8:8" ht="12.75">
      <c r="H776" s="8"/>
    </row>
    <row r="777" spans="8:8" ht="12.75">
      <c r="H777" s="8"/>
    </row>
    <row r="778" spans="8:8" ht="12.75">
      <c r="H778" s="8"/>
    </row>
    <row r="779" spans="8:8" ht="12.75">
      <c r="H779" s="8"/>
    </row>
    <row r="780" spans="8:8" ht="12.75">
      <c r="H780" s="8"/>
    </row>
    <row r="781" spans="8:8" ht="12.75">
      <c r="H781" s="8"/>
    </row>
    <row r="782" spans="8:8" ht="12.75">
      <c r="H782" s="8"/>
    </row>
    <row r="783" spans="8:8" ht="12.75">
      <c r="H783" s="8"/>
    </row>
    <row r="784" spans="8:8" ht="12.75">
      <c r="H784" s="8"/>
    </row>
    <row r="785" spans="8:8" ht="12.75">
      <c r="H785" s="8"/>
    </row>
    <row r="786" spans="8:8" ht="12.75">
      <c r="H786" s="8"/>
    </row>
    <row r="787" spans="8:8" ht="12.75">
      <c r="H787" s="8"/>
    </row>
    <row r="788" spans="8:8" ht="12.75">
      <c r="H788" s="8"/>
    </row>
    <row r="789" spans="8:8" ht="12.75">
      <c r="H789" s="8"/>
    </row>
    <row r="790" spans="8:8" ht="12.75">
      <c r="H790" s="8"/>
    </row>
    <row r="791" spans="8:8" ht="12.75">
      <c r="H791" s="8"/>
    </row>
    <row r="792" spans="8:8" ht="12.75">
      <c r="H792" s="8"/>
    </row>
    <row r="793" spans="8:8" ht="12.75">
      <c r="H793" s="8"/>
    </row>
    <row r="794" spans="8:8" ht="12.75">
      <c r="H794" s="8"/>
    </row>
    <row r="795" spans="8:8" ht="12.75">
      <c r="H795" s="8"/>
    </row>
    <row r="796" spans="8:8" ht="12.75">
      <c r="H796" s="8"/>
    </row>
    <row r="797" spans="8:8" ht="12.75">
      <c r="H797" s="8"/>
    </row>
    <row r="798" spans="8:8" ht="12.75">
      <c r="H798" s="8"/>
    </row>
    <row r="799" spans="8:8" ht="12.75">
      <c r="H799" s="8"/>
    </row>
    <row r="800" spans="8:8" ht="12.75">
      <c r="H800" s="8"/>
    </row>
    <row r="801" spans="8:8" ht="12.75">
      <c r="H801" s="8"/>
    </row>
    <row r="802" spans="8:8" ht="12.75">
      <c r="H802" s="8"/>
    </row>
    <row r="803" spans="8:8" ht="12.75">
      <c r="H803" s="8"/>
    </row>
    <row r="804" spans="8:8" ht="12.75">
      <c r="H804" s="8"/>
    </row>
    <row r="805" spans="8:8" ht="12.75">
      <c r="H805" s="8"/>
    </row>
    <row r="806" spans="8:8" ht="12.75">
      <c r="H806" s="8"/>
    </row>
    <row r="807" spans="8:8" ht="12.75">
      <c r="H807" s="8"/>
    </row>
    <row r="808" spans="8:8" ht="12.75">
      <c r="H808" s="8"/>
    </row>
    <row r="809" spans="8:8" ht="12.75">
      <c r="H809" s="8"/>
    </row>
    <row r="810" spans="8:8" ht="12.75">
      <c r="H810" s="8"/>
    </row>
    <row r="811" spans="8:8" ht="12.75">
      <c r="H811" s="8"/>
    </row>
    <row r="812" spans="8:8" ht="12.75">
      <c r="H812" s="8"/>
    </row>
    <row r="813" spans="8:8" ht="12.75">
      <c r="H813" s="8"/>
    </row>
    <row r="814" spans="8:8" ht="12.75">
      <c r="H814" s="8"/>
    </row>
    <row r="815" spans="8:8" ht="12.75">
      <c r="H815" s="8"/>
    </row>
    <row r="816" spans="8:8" ht="12.75">
      <c r="H816" s="8"/>
    </row>
    <row r="817" spans="8:8" ht="12.75">
      <c r="H817" s="8"/>
    </row>
    <row r="818" spans="8:8" ht="12.75">
      <c r="H818" s="8"/>
    </row>
    <row r="819" spans="8:8" ht="12.75">
      <c r="H819" s="8"/>
    </row>
    <row r="820" spans="8:8" ht="12.75">
      <c r="H820" s="8"/>
    </row>
    <row r="821" spans="8:8" ht="12.75">
      <c r="H821" s="8"/>
    </row>
    <row r="822" spans="8:8" ht="12.75">
      <c r="H822" s="8"/>
    </row>
    <row r="823" spans="8:8" ht="12.75">
      <c r="H823" s="8"/>
    </row>
    <row r="824" spans="8:8" ht="12.75">
      <c r="H824" s="8"/>
    </row>
    <row r="825" spans="8:8" ht="12.75">
      <c r="H825" s="8"/>
    </row>
    <row r="826" spans="8:8" ht="12.75">
      <c r="H826" s="8"/>
    </row>
    <row r="827" spans="8:8" ht="12.75">
      <c r="H827" s="8"/>
    </row>
    <row r="828" spans="8:8" ht="12.75">
      <c r="H828" s="8"/>
    </row>
    <row r="829" spans="8:8" ht="12.75">
      <c r="H829" s="8"/>
    </row>
    <row r="830" spans="8:8" ht="12.75">
      <c r="H830" s="8"/>
    </row>
    <row r="831" spans="8:8" ht="12.75">
      <c r="H831" s="8"/>
    </row>
    <row r="832" spans="8:8" ht="12.75">
      <c r="H832" s="8"/>
    </row>
    <row r="833" spans="8:8" ht="12.75">
      <c r="H833" s="8"/>
    </row>
    <row r="834" spans="8:8" ht="12.75">
      <c r="H834" s="8"/>
    </row>
    <row r="835" spans="8:8" ht="12.75">
      <c r="H835" s="8"/>
    </row>
    <row r="836" spans="8:8" ht="12.75">
      <c r="H836" s="8"/>
    </row>
    <row r="837" spans="8:8" ht="12.75">
      <c r="H837" s="8"/>
    </row>
    <row r="838" spans="8:8" ht="12.75">
      <c r="H838" s="8"/>
    </row>
    <row r="839" spans="8:8" ht="12.75">
      <c r="H839" s="8"/>
    </row>
    <row r="840" spans="8:8" ht="12.75">
      <c r="H840" s="8"/>
    </row>
    <row r="841" spans="8:8" ht="12.75">
      <c r="H841" s="8"/>
    </row>
    <row r="842" spans="8:8" ht="12.75">
      <c r="H842" s="8"/>
    </row>
    <row r="843" spans="8:8" ht="12.75">
      <c r="H843" s="8"/>
    </row>
    <row r="844" spans="8:8" ht="12.75">
      <c r="H844" s="8"/>
    </row>
    <row r="845" spans="8:8" ht="12.75">
      <c r="H845" s="8"/>
    </row>
    <row r="846" spans="8:8" ht="12.75">
      <c r="H846" s="8"/>
    </row>
    <row r="847" spans="8:8" ht="12.75">
      <c r="H847" s="8"/>
    </row>
    <row r="848" spans="8:8" ht="12.75">
      <c r="H848" s="8"/>
    </row>
    <row r="849" spans="8:8" ht="12.75">
      <c r="H849" s="8"/>
    </row>
    <row r="850" spans="8:8" ht="12.75">
      <c r="H850" s="8"/>
    </row>
    <row r="851" spans="8:8" ht="12.75">
      <c r="H851" s="8"/>
    </row>
    <row r="852" spans="8:8" ht="12.75">
      <c r="H852" s="8"/>
    </row>
    <row r="853" spans="8:8" ht="12.75">
      <c r="H853" s="8"/>
    </row>
    <row r="854" spans="8:8" ht="12.75">
      <c r="H854" s="8"/>
    </row>
    <row r="855" spans="8:8" ht="12.75">
      <c r="H855" s="8"/>
    </row>
    <row r="856" spans="8:8" ht="12.75">
      <c r="H856" s="8"/>
    </row>
    <row r="857" spans="8:8" ht="12.75">
      <c r="H857" s="8"/>
    </row>
    <row r="858" spans="8:8" ht="12.75">
      <c r="H858" s="8"/>
    </row>
    <row r="859" spans="8:8" ht="12.75">
      <c r="H859" s="8"/>
    </row>
    <row r="860" spans="8:8" ht="12.75">
      <c r="H860" s="8"/>
    </row>
    <row r="861" spans="8:8" ht="12.75">
      <c r="H861" s="8"/>
    </row>
    <row r="862" spans="8:8" ht="12.75">
      <c r="H862" s="8"/>
    </row>
    <row r="863" spans="8:8" ht="12.75">
      <c r="H863" s="8"/>
    </row>
    <row r="864" spans="8:8" ht="12.75">
      <c r="H864" s="8"/>
    </row>
    <row r="865" spans="8:8" ht="12.75">
      <c r="H865" s="8"/>
    </row>
    <row r="866" spans="8:8" ht="12.75">
      <c r="H866" s="8"/>
    </row>
    <row r="867" spans="8:8" ht="12.75">
      <c r="H867" s="8"/>
    </row>
    <row r="868" spans="8:8" ht="12.75">
      <c r="H868" s="8"/>
    </row>
    <row r="869" spans="8:8" ht="12.75">
      <c r="H869" s="8"/>
    </row>
    <row r="870" spans="8:8" ht="12.75">
      <c r="H870" s="8"/>
    </row>
    <row r="871" spans="8:8" ht="12.75">
      <c r="H871" s="8"/>
    </row>
    <row r="872" spans="8:8" ht="12.75">
      <c r="H872" s="8"/>
    </row>
    <row r="873" spans="8:8" ht="12.75">
      <c r="H873" s="8"/>
    </row>
    <row r="874" spans="8:8" ht="12.75">
      <c r="H874" s="8"/>
    </row>
    <row r="875" spans="8:8" ht="12.75">
      <c r="H875" s="8"/>
    </row>
    <row r="876" spans="8:8" ht="12.75">
      <c r="H876" s="8"/>
    </row>
    <row r="877" spans="8:8" ht="12.75">
      <c r="H877" s="8"/>
    </row>
    <row r="878" spans="8:8" ht="12.75">
      <c r="H878" s="8"/>
    </row>
    <row r="879" spans="8:8" ht="12.75">
      <c r="H879" s="8"/>
    </row>
    <row r="880" spans="8:8" ht="12.75">
      <c r="H880" s="8"/>
    </row>
    <row r="881" spans="8:8" ht="12.75">
      <c r="H881" s="8"/>
    </row>
    <row r="882" spans="8:8" ht="12.75">
      <c r="H882" s="8"/>
    </row>
    <row r="883" spans="8:8" ht="12.75">
      <c r="H883" s="8"/>
    </row>
    <row r="884" spans="8:8" ht="12.75">
      <c r="H884" s="8"/>
    </row>
    <row r="885" spans="8:8" ht="12.75">
      <c r="H885" s="8"/>
    </row>
    <row r="886" spans="8:8" ht="12.75">
      <c r="H886" s="8"/>
    </row>
    <row r="887" spans="8:8" ht="12.75">
      <c r="H887" s="8"/>
    </row>
    <row r="888" spans="8:8" ht="12.75">
      <c r="H888" s="8"/>
    </row>
    <row r="889" spans="8:8" ht="12.75">
      <c r="H889" s="8"/>
    </row>
    <row r="890" spans="8:8" ht="12.75">
      <c r="H890" s="8"/>
    </row>
    <row r="891" spans="8:8" ht="12.75">
      <c r="H891" s="8"/>
    </row>
    <row r="892" spans="8:8" ht="12.75">
      <c r="H892" s="8"/>
    </row>
    <row r="893" spans="8:8" ht="12.75">
      <c r="H893" s="8"/>
    </row>
    <row r="894" spans="8:8" ht="12.75">
      <c r="H894" s="8"/>
    </row>
    <row r="895" spans="8:8" ht="12.75">
      <c r="H895" s="8"/>
    </row>
    <row r="896" spans="8:8" ht="12.75">
      <c r="H896" s="8"/>
    </row>
    <row r="897" spans="8:8" ht="12.75">
      <c r="H897" s="8"/>
    </row>
    <row r="898" spans="8:8" ht="12.75">
      <c r="H898" s="8"/>
    </row>
    <row r="899" spans="8:8" ht="12.75">
      <c r="H899" s="8"/>
    </row>
    <row r="900" spans="8:8" ht="12.75">
      <c r="H900" s="8"/>
    </row>
    <row r="901" spans="8:8" ht="12.75">
      <c r="H901" s="8"/>
    </row>
    <row r="902" spans="8:8" ht="12.75">
      <c r="H902" s="8"/>
    </row>
    <row r="903" spans="8:8" ht="12.75">
      <c r="H903" s="8"/>
    </row>
    <row r="904" spans="8:8" ht="12.75">
      <c r="H904" s="8"/>
    </row>
    <row r="905" spans="8:8" ht="12.75">
      <c r="H905" s="8"/>
    </row>
    <row r="906" spans="8:8" ht="12.75">
      <c r="H906" s="8"/>
    </row>
    <row r="907" spans="8:8" ht="12.75">
      <c r="H907" s="8"/>
    </row>
    <row r="908" spans="8:8" ht="12.75">
      <c r="H908" s="8"/>
    </row>
    <row r="909" spans="8:8" ht="12.75">
      <c r="H909" s="8"/>
    </row>
    <row r="910" spans="8:8" ht="12.75">
      <c r="H910" s="8"/>
    </row>
    <row r="911" spans="8:8" ht="12.75">
      <c r="H911" s="8"/>
    </row>
    <row r="912" spans="8:8" ht="12.75">
      <c r="H912" s="8"/>
    </row>
    <row r="913" spans="8:8" ht="12.75">
      <c r="H913" s="8"/>
    </row>
    <row r="914" spans="8:8" ht="12.75">
      <c r="H914" s="8"/>
    </row>
    <row r="915" spans="8:8" ht="12.75">
      <c r="H915" s="8"/>
    </row>
    <row r="916" spans="8:8" ht="12.75">
      <c r="H916" s="8"/>
    </row>
    <row r="917" spans="8:8" ht="12.75">
      <c r="H917" s="8"/>
    </row>
    <row r="918" spans="8:8" ht="12.75">
      <c r="H918" s="8"/>
    </row>
    <row r="919" spans="8:8" ht="12.75">
      <c r="H919" s="8"/>
    </row>
    <row r="920" spans="8:8" ht="12.75">
      <c r="H920" s="8"/>
    </row>
    <row r="921" spans="8:8" ht="12.75">
      <c r="H921" s="8"/>
    </row>
    <row r="922" spans="8:8" ht="12.75">
      <c r="H922" s="8"/>
    </row>
    <row r="923" spans="8:8" ht="12.75">
      <c r="H923" s="8"/>
    </row>
    <row r="924" spans="8:8" ht="12.75">
      <c r="H924" s="8"/>
    </row>
    <row r="925" spans="8:8" ht="12.75">
      <c r="H925" s="8"/>
    </row>
    <row r="926" spans="8:8" ht="12.75">
      <c r="H926" s="8"/>
    </row>
    <row r="927" spans="8:8" ht="12.75">
      <c r="H927" s="8"/>
    </row>
    <row r="928" spans="8:8" ht="12.75">
      <c r="H928" s="8"/>
    </row>
    <row r="929" spans="8:8" ht="12.75">
      <c r="H929" s="8"/>
    </row>
    <row r="930" spans="8:8" ht="12.75">
      <c r="H930" s="8"/>
    </row>
    <row r="931" spans="8:8" ht="12.75">
      <c r="H931" s="8"/>
    </row>
    <row r="932" spans="8:8" ht="12.75">
      <c r="H932" s="8"/>
    </row>
    <row r="933" spans="8:8" ht="12.75">
      <c r="H933" s="8"/>
    </row>
    <row r="934" spans="8:8" ht="12.75">
      <c r="H934" s="8"/>
    </row>
    <row r="935" spans="8:8" ht="12.75">
      <c r="H935" s="8"/>
    </row>
    <row r="936" spans="8:8" ht="12.75">
      <c r="H936" s="8"/>
    </row>
    <row r="937" spans="8:8" ht="12.75">
      <c r="H937" s="8"/>
    </row>
    <row r="938" spans="8:8" ht="12.75">
      <c r="H938" s="8"/>
    </row>
    <row r="939" spans="8:8" ht="12.75">
      <c r="H939" s="8"/>
    </row>
    <row r="940" spans="8:8" ht="12.75">
      <c r="H940" s="8"/>
    </row>
    <row r="941" spans="8:8" ht="12.75">
      <c r="H941" s="8"/>
    </row>
    <row r="942" spans="8:8" ht="12.75">
      <c r="H942" s="8"/>
    </row>
    <row r="943" spans="8:8" ht="12.75">
      <c r="H943" s="8"/>
    </row>
    <row r="944" spans="8:8" ht="12.75">
      <c r="H944" s="8"/>
    </row>
    <row r="945" spans="8:8" ht="12.75">
      <c r="H945" s="8"/>
    </row>
    <row r="946" spans="8:8" ht="12.75">
      <c r="H946" s="8"/>
    </row>
    <row r="947" spans="8:8" ht="12.75">
      <c r="H947" s="8"/>
    </row>
    <row r="948" spans="8:8" ht="12.75">
      <c r="H948" s="8"/>
    </row>
    <row r="949" spans="8:8" ht="12.75">
      <c r="H949" s="8"/>
    </row>
    <row r="950" spans="8:8" ht="12.75">
      <c r="H950" s="8"/>
    </row>
    <row r="951" spans="8:8" ht="12.75">
      <c r="H951" s="8"/>
    </row>
    <row r="952" spans="8:8" ht="12.75">
      <c r="H952" s="8"/>
    </row>
    <row r="953" spans="8:8" ht="12.75">
      <c r="H953" s="8"/>
    </row>
    <row r="954" spans="8:8" ht="12.75">
      <c r="H954" s="8"/>
    </row>
    <row r="955" spans="8:8" ht="12.75">
      <c r="H955" s="8"/>
    </row>
    <row r="956" spans="8:8" ht="12.75">
      <c r="H956" s="8"/>
    </row>
    <row r="957" spans="8:8" ht="12.75">
      <c r="H957" s="8"/>
    </row>
    <row r="958" spans="8:8" ht="12.75">
      <c r="H958" s="8"/>
    </row>
    <row r="959" spans="8:8" ht="12.75">
      <c r="H959" s="8"/>
    </row>
    <row r="960" spans="8:8" ht="12.75">
      <c r="H960" s="8"/>
    </row>
    <row r="961" spans="8:8" ht="12.75">
      <c r="H961" s="8"/>
    </row>
    <row r="962" spans="8:8" ht="12.75">
      <c r="H962" s="8"/>
    </row>
    <row r="963" spans="8:8" ht="12.75">
      <c r="H963" s="8"/>
    </row>
    <row r="964" spans="8:8" ht="12.75">
      <c r="H964" s="8"/>
    </row>
    <row r="965" spans="8:8" ht="12.75">
      <c r="H965" s="8"/>
    </row>
    <row r="966" spans="8:8" ht="12.75">
      <c r="H966" s="8"/>
    </row>
    <row r="967" spans="8:8" ht="12.75">
      <c r="H967" s="8"/>
    </row>
    <row r="968" spans="8:8" ht="12.75">
      <c r="H968" s="8"/>
    </row>
    <row r="969" spans="8:8" ht="12.75">
      <c r="H969" s="8"/>
    </row>
    <row r="970" spans="8:8" ht="12.75">
      <c r="H970" s="8"/>
    </row>
    <row r="971" spans="8:8" ht="12.75">
      <c r="H971" s="8"/>
    </row>
    <row r="972" spans="8:8" ht="12.75">
      <c r="H972" s="8"/>
    </row>
    <row r="973" spans="8:8" ht="12.75">
      <c r="H973" s="8"/>
    </row>
    <row r="974" spans="8:8" ht="12.75">
      <c r="H974" s="8"/>
    </row>
    <row r="975" spans="8:8" ht="12.75">
      <c r="H975" s="8"/>
    </row>
    <row r="976" spans="8:8" ht="12.75">
      <c r="H976" s="8"/>
    </row>
    <row r="977" spans="8:8" ht="12.75">
      <c r="H977" s="8"/>
    </row>
    <row r="978" spans="8:8" ht="12.75">
      <c r="H978" s="8"/>
    </row>
    <row r="979" spans="8:8" ht="12.75">
      <c r="H979" s="8"/>
    </row>
    <row r="980" spans="8:8" ht="12.75">
      <c r="H980" s="8"/>
    </row>
    <row r="981" spans="8:8" ht="12.75">
      <c r="H981" s="8"/>
    </row>
    <row r="982" spans="8:8" ht="12.75">
      <c r="H982" s="8"/>
    </row>
    <row r="983" spans="8:8" ht="12.75">
      <c r="H983" s="8"/>
    </row>
    <row r="984" spans="8:8" ht="12.75">
      <c r="H984" s="8"/>
    </row>
    <row r="985" spans="8:8" ht="12.75">
      <c r="H985" s="8"/>
    </row>
    <row r="986" spans="8:8" ht="12.75">
      <c r="H986" s="8"/>
    </row>
    <row r="987" spans="8:8" ht="12.75">
      <c r="H987" s="8"/>
    </row>
    <row r="988" spans="8:8" ht="12.75">
      <c r="H988" s="8"/>
    </row>
    <row r="989" spans="8:8" ht="12.75">
      <c r="H989" s="8"/>
    </row>
    <row r="990" spans="8:8" ht="12.75">
      <c r="H990" s="8"/>
    </row>
    <row r="991" spans="8:8" ht="12.75">
      <c r="H991" s="8"/>
    </row>
    <row r="992" spans="8:8" ht="12.75">
      <c r="H992" s="8"/>
    </row>
    <row r="993" spans="8:8" ht="12.75">
      <c r="H993" s="8"/>
    </row>
    <row r="994" spans="8:8" ht="12.75">
      <c r="H994" s="8"/>
    </row>
    <row r="995" spans="8:8" ht="12.75">
      <c r="H995" s="8"/>
    </row>
    <row r="996" spans="8:8" ht="12.75">
      <c r="H996" s="8"/>
    </row>
    <row r="997" spans="8:8" ht="12.75">
      <c r="H997" s="8"/>
    </row>
    <row r="998" spans="8:8" ht="12.75">
      <c r="H998" s="8"/>
    </row>
    <row r="999" spans="8:8" ht="12.75">
      <c r="H999" s="8"/>
    </row>
    <row r="1000" spans="8:8" ht="12.75">
      <c r="H1000" s="8"/>
    </row>
  </sheetData>
  <conditionalFormatting sqref="I1:I1000">
    <cfRule type="cellIs" dxfId="4" priority="1" operator="equal">
      <formula>"Very High"</formula>
    </cfRule>
  </conditionalFormatting>
  <conditionalFormatting sqref="I1:I1000">
    <cfRule type="cellIs" dxfId="3" priority="2" operator="equal">
      <formula>"High"</formula>
    </cfRule>
  </conditionalFormatting>
  <conditionalFormatting sqref="I1:I1000">
    <cfRule type="cellIs" dxfId="2" priority="3" operator="equal">
      <formula>"Moderate"</formula>
    </cfRule>
  </conditionalFormatting>
  <conditionalFormatting sqref="I1:I1000">
    <cfRule type="cellIs" dxfId="1" priority="4" operator="equal">
      <formula>"Low"</formula>
    </cfRule>
  </conditionalFormatting>
  <conditionalFormatting sqref="I1:I1000">
    <cfRule type="cellIs" dxfId="0" priority="5" operator="equal">
      <formula>"Very Low"</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outlinePr summaryBelow="0" summaryRight="0"/>
  </sheetPr>
  <dimension ref="A1:K118"/>
  <sheetViews>
    <sheetView workbookViewId="0"/>
  </sheetViews>
  <sheetFormatPr defaultColWidth="14.46484375" defaultRowHeight="15.75" customHeight="1"/>
  <cols>
    <col min="1" max="1" width="17" bestFit="1" customWidth="1"/>
  </cols>
  <sheetData>
    <row r="1" spans="1:11" ht="15.75" customHeight="1">
      <c r="A1" s="6" t="str">
        <f>IF(ISBLANK(Responses!A1), "", Responses!A1)</f>
        <v>Timestamp</v>
      </c>
      <c r="B1" s="6" t="str">
        <f>IF(ISBLANK(Responses!B1), "", Responses!B1)</f>
        <v>Sport Organization Name</v>
      </c>
      <c r="C1" s="6" t="str">
        <f>IF(ISBLANK(Responses!C1), "", Responses!C1)</f>
        <v>Name of person completing this NSO Risk Assessment:</v>
      </c>
      <c r="D1" s="6" t="str">
        <f>IF(ISBLANK(Responses!D1), "", Responses!D1)</f>
        <v>Name of NSO communications liaison:</v>
      </c>
      <c r="E1" s="6" t="str">
        <f>IF(ISBLANK(Responses!E1), "", Responses!E1)</f>
        <v>Will the training be held in a region that has documented active local transmission of COVID-19 (community spread) in the last 14 days?</v>
      </c>
      <c r="F1" s="6" t="str">
        <f>IF(ISBLANK(Responses!F1), "", Responses!F1)</f>
        <v>Will the training be held in venues/facilities with access by multiple groups?</v>
      </c>
      <c r="G1" s="6" t="str">
        <f>IF(ISBLANK(Responses!G1), "", Responses!G1)</f>
        <v>Will the group include team members relocating from areas outside the training location that have documented active local transmission of COVID-19 (community spread)?</v>
      </c>
      <c r="H1" s="6" t="str">
        <f>IF(ISBLANK(Responses!H1), "", Responses!H1)</f>
        <v>Will the group include participants (athletes or coaches) at higher risk of severe COVID-19 disease (e.g., people over 65 years of age or people with underlying health conditions)?</v>
      </c>
      <c r="I1" s="6" t="str">
        <f>IF(ISBLANK(Responses!I1), "", Responses!I1)</f>
        <v>Is the training considered at higher risk of spread for COVID-19 (eg, contact sport, indirect contact through training equipment eg balls, landing pits etc)?</v>
      </c>
      <c r="J1" s="6" t="str">
        <f>IF(ISBLANK(Responses!J1), "", Responses!J1)</f>
        <v>Will the training be held indoors?</v>
      </c>
      <c r="K1" s="2" t="s">
        <v>171</v>
      </c>
    </row>
    <row r="2" spans="1:11" ht="15.75" customHeight="1">
      <c r="A2" s="6" t="str">
        <f>IF(ISBLANK(Responses!A2), "", Responses!A2)</f>
        <v/>
      </c>
      <c r="B2" s="6" t="str">
        <f>IF(ISBLANK(Responses!B2), "", Responses!B2)</f>
        <v/>
      </c>
      <c r="C2" s="6" t="str">
        <f>IF(ISBLANK(Responses!C2), "", Responses!C2)</f>
        <v/>
      </c>
      <c r="D2" s="6" t="str">
        <f>IF(ISBLANK(Responses!D2), "", Responses!D2)</f>
        <v/>
      </c>
      <c r="E2" s="6" t="str">
        <f>IF(ISBLANK(Responses!E2), "", Responses!E2)</f>
        <v/>
      </c>
      <c r="F2" s="6" t="str">
        <f>IF(ISBLANK(Responses!F2), "", Responses!F2)</f>
        <v/>
      </c>
      <c r="G2" s="6" t="str">
        <f>IF(ISBLANK(Responses!G2), "", Responses!G2)</f>
        <v/>
      </c>
      <c r="H2" s="6" t="str">
        <f>IF(ISBLANK(Responses!H2), "", Responses!H2)</f>
        <v/>
      </c>
      <c r="I2" s="6" t="str">
        <f>IF(ISBLANK(Responses!I2), "", Responses!I2)</f>
        <v/>
      </c>
      <c r="J2" s="6" t="str">
        <f>IF(ISBLANK(Responses!J2), "", Responses!J2)</f>
        <v/>
      </c>
      <c r="K2" s="1">
        <f t="shared" ref="K2:K105" si="0">COUNTIFS(E2:J2,"Yes")</f>
        <v>0</v>
      </c>
    </row>
    <row r="3" spans="1:11" ht="15.75" customHeight="1">
      <c r="A3" s="6" t="str">
        <f>IF(ISBLANK(Responses!A3), "", Responses!A3)</f>
        <v/>
      </c>
      <c r="B3" s="6" t="str">
        <f>IF(ISBLANK(Responses!B3), "", Responses!B3)</f>
        <v/>
      </c>
      <c r="C3" s="6" t="str">
        <f>IF(ISBLANK(Responses!C3), "", Responses!C3)</f>
        <v/>
      </c>
      <c r="D3" s="6" t="str">
        <f>IF(ISBLANK(Responses!D3), "", Responses!D3)</f>
        <v/>
      </c>
      <c r="E3" s="6" t="str">
        <f>IF(ISBLANK(Responses!E3), "", Responses!E3)</f>
        <v/>
      </c>
      <c r="F3" s="6" t="str">
        <f>IF(ISBLANK(Responses!F3), "", Responses!F3)</f>
        <v/>
      </c>
      <c r="G3" s="6" t="str">
        <f>IF(ISBLANK(Responses!G3), "", Responses!G3)</f>
        <v/>
      </c>
      <c r="H3" s="6" t="str">
        <f>IF(ISBLANK(Responses!H3), "", Responses!H3)</f>
        <v/>
      </c>
      <c r="I3" s="6" t="str">
        <f>IF(ISBLANK(Responses!I3), "", Responses!I3)</f>
        <v/>
      </c>
      <c r="J3" s="6" t="str">
        <f>IF(ISBLANK(Responses!J3), "", Responses!J3)</f>
        <v/>
      </c>
      <c r="K3" s="1">
        <f t="shared" si="0"/>
        <v>0</v>
      </c>
    </row>
    <row r="4" spans="1:11" ht="15.75" customHeight="1">
      <c r="A4" s="6" t="str">
        <f>IF(ISBLANK(Responses!A4), "", Responses!A4)</f>
        <v/>
      </c>
      <c r="B4" s="6" t="str">
        <f>IF(ISBLANK(Responses!B4), "", Responses!B4)</f>
        <v/>
      </c>
      <c r="C4" s="6" t="str">
        <f>IF(ISBLANK(Responses!C4), "", Responses!C4)</f>
        <v/>
      </c>
      <c r="D4" s="6" t="str">
        <f>IF(ISBLANK(Responses!D4), "", Responses!D4)</f>
        <v/>
      </c>
      <c r="E4" s="6" t="str">
        <f>IF(ISBLANK(Responses!E4), "", Responses!E4)</f>
        <v/>
      </c>
      <c r="F4" s="6" t="str">
        <f>IF(ISBLANK(Responses!F4), "", Responses!F4)</f>
        <v/>
      </c>
      <c r="G4" s="6" t="str">
        <f>IF(ISBLANK(Responses!G4), "", Responses!G4)</f>
        <v/>
      </c>
      <c r="H4" s="6" t="str">
        <f>IF(ISBLANK(Responses!H4), "", Responses!H4)</f>
        <v/>
      </c>
      <c r="I4" s="6" t="str">
        <f>IF(ISBLANK(Responses!I4), "", Responses!I4)</f>
        <v/>
      </c>
      <c r="J4" s="6" t="str">
        <f>IF(ISBLANK(Responses!J4), "", Responses!J4)</f>
        <v/>
      </c>
      <c r="K4" s="1">
        <f t="shared" si="0"/>
        <v>0</v>
      </c>
    </row>
    <row r="5" spans="1:11" ht="15.75" customHeight="1">
      <c r="A5" s="6" t="str">
        <f>IF(ISBLANK(Responses!A5), "", Responses!A5)</f>
        <v/>
      </c>
      <c r="B5" s="6" t="str">
        <f>IF(ISBLANK(Responses!B5), "", Responses!B5)</f>
        <v/>
      </c>
      <c r="C5" s="6" t="str">
        <f>IF(ISBLANK(Responses!C5), "", Responses!C5)</f>
        <v/>
      </c>
      <c r="D5" s="6" t="str">
        <f>IF(ISBLANK(Responses!D5), "", Responses!D5)</f>
        <v/>
      </c>
      <c r="E5" s="6" t="str">
        <f>IF(ISBLANK(Responses!E5), "", Responses!E5)</f>
        <v/>
      </c>
      <c r="F5" s="6" t="str">
        <f>IF(ISBLANK(Responses!F5), "", Responses!F5)</f>
        <v/>
      </c>
      <c r="G5" s="6" t="str">
        <f>IF(ISBLANK(Responses!G5), "", Responses!G5)</f>
        <v/>
      </c>
      <c r="H5" s="6" t="str">
        <f>IF(ISBLANK(Responses!H5), "", Responses!H5)</f>
        <v/>
      </c>
      <c r="I5" s="6" t="str">
        <f>IF(ISBLANK(Responses!I5), "", Responses!I5)</f>
        <v/>
      </c>
      <c r="J5" s="6" t="str">
        <f>IF(ISBLANK(Responses!J5), "", Responses!J5)</f>
        <v/>
      </c>
      <c r="K5" s="1">
        <f t="shared" si="0"/>
        <v>0</v>
      </c>
    </row>
    <row r="6" spans="1:11" ht="15.75" customHeight="1">
      <c r="A6" s="6" t="str">
        <f>IF(ISBLANK(Responses!A6), "", Responses!A6)</f>
        <v/>
      </c>
      <c r="B6" s="6" t="str">
        <f>IF(ISBLANK(Responses!B6), "", Responses!B6)</f>
        <v/>
      </c>
      <c r="C6" s="6" t="str">
        <f>IF(ISBLANK(Responses!C6), "", Responses!C6)</f>
        <v/>
      </c>
      <c r="D6" s="6" t="str">
        <f>IF(ISBLANK(Responses!D6), "", Responses!D6)</f>
        <v/>
      </c>
      <c r="E6" s="6" t="str">
        <f>IF(ISBLANK(Responses!E6), "", Responses!E6)</f>
        <v/>
      </c>
      <c r="F6" s="6" t="str">
        <f>IF(ISBLANK(Responses!F6), "", Responses!F6)</f>
        <v/>
      </c>
      <c r="G6" s="6" t="str">
        <f>IF(ISBLANK(Responses!G6), "", Responses!G6)</f>
        <v/>
      </c>
      <c r="H6" s="6" t="str">
        <f>IF(ISBLANK(Responses!H6), "", Responses!H6)</f>
        <v/>
      </c>
      <c r="I6" s="6" t="str">
        <f>IF(ISBLANK(Responses!I6), "", Responses!I6)</f>
        <v/>
      </c>
      <c r="J6" s="6" t="str">
        <f>IF(ISBLANK(Responses!J6), "", Responses!J6)</f>
        <v/>
      </c>
      <c r="K6" s="1">
        <f t="shared" si="0"/>
        <v>0</v>
      </c>
    </row>
    <row r="7" spans="1:11" ht="15.75" customHeight="1">
      <c r="A7" s="6" t="str">
        <f>IF(ISBLANK(Responses!A7), "", Responses!A7)</f>
        <v/>
      </c>
      <c r="B7" s="6" t="str">
        <f>IF(ISBLANK(Responses!B7), "", Responses!B7)</f>
        <v/>
      </c>
      <c r="C7" s="6" t="str">
        <f>IF(ISBLANK(Responses!C7), "", Responses!C7)</f>
        <v/>
      </c>
      <c r="D7" s="6" t="str">
        <f>IF(ISBLANK(Responses!D7), "", Responses!D7)</f>
        <v/>
      </c>
      <c r="E7" s="6" t="str">
        <f>IF(ISBLANK(Responses!E7), "", Responses!E7)</f>
        <v/>
      </c>
      <c r="F7" s="6" t="str">
        <f>IF(ISBLANK(Responses!F7), "", Responses!F7)</f>
        <v/>
      </c>
      <c r="G7" s="6" t="str">
        <f>IF(ISBLANK(Responses!G7), "", Responses!G7)</f>
        <v/>
      </c>
      <c r="H7" s="6" t="str">
        <f>IF(ISBLANK(Responses!H7), "", Responses!H7)</f>
        <v/>
      </c>
      <c r="I7" s="6" t="str">
        <f>IF(ISBLANK(Responses!I7), "", Responses!I7)</f>
        <v/>
      </c>
      <c r="J7" s="6" t="str">
        <f>IF(ISBLANK(Responses!J7), "", Responses!J7)</f>
        <v/>
      </c>
      <c r="K7" s="1">
        <f t="shared" si="0"/>
        <v>0</v>
      </c>
    </row>
    <row r="8" spans="1:11" ht="15.75" customHeight="1">
      <c r="A8" s="6" t="str">
        <f>IF(ISBLANK(Responses!A8), "", Responses!A8)</f>
        <v/>
      </c>
      <c r="B8" s="6" t="str">
        <f>IF(ISBLANK(Responses!B8), "", Responses!B8)</f>
        <v/>
      </c>
      <c r="C8" s="6" t="str">
        <f>IF(ISBLANK(Responses!C8), "", Responses!C8)</f>
        <v/>
      </c>
      <c r="D8" s="6" t="str">
        <f>IF(ISBLANK(Responses!D8), "", Responses!D8)</f>
        <v/>
      </c>
      <c r="E8" s="6" t="str">
        <f>IF(ISBLANK(Responses!E8), "", Responses!E8)</f>
        <v/>
      </c>
      <c r="F8" s="6" t="str">
        <f>IF(ISBLANK(Responses!F8), "", Responses!F8)</f>
        <v/>
      </c>
      <c r="G8" s="6" t="str">
        <f>IF(ISBLANK(Responses!G8), "", Responses!G8)</f>
        <v/>
      </c>
      <c r="H8" s="6" t="str">
        <f>IF(ISBLANK(Responses!H8), "", Responses!H8)</f>
        <v/>
      </c>
      <c r="I8" s="6" t="str">
        <f>IF(ISBLANK(Responses!I8), "", Responses!I8)</f>
        <v/>
      </c>
      <c r="J8" s="6" t="str">
        <f>IF(ISBLANK(Responses!J8), "", Responses!J8)</f>
        <v/>
      </c>
      <c r="K8" s="1">
        <f t="shared" si="0"/>
        <v>0</v>
      </c>
    </row>
    <row r="9" spans="1:11" ht="15.75" customHeight="1">
      <c r="A9" s="6" t="str">
        <f>IF(ISBLANK(Responses!A9), "", Responses!A9)</f>
        <v/>
      </c>
      <c r="B9" s="6" t="str">
        <f>IF(ISBLANK(Responses!B9), "", Responses!B9)</f>
        <v/>
      </c>
      <c r="C9" s="6" t="str">
        <f>IF(ISBLANK(Responses!C9), "", Responses!C9)</f>
        <v/>
      </c>
      <c r="D9" s="6" t="str">
        <f>IF(ISBLANK(Responses!D9), "", Responses!D9)</f>
        <v/>
      </c>
      <c r="E9" s="6" t="str">
        <f>IF(ISBLANK(Responses!E9), "", Responses!E9)</f>
        <v/>
      </c>
      <c r="F9" s="6" t="str">
        <f>IF(ISBLANK(Responses!F9), "", Responses!F9)</f>
        <v/>
      </c>
      <c r="G9" s="6" t="str">
        <f>IF(ISBLANK(Responses!G9), "", Responses!G9)</f>
        <v/>
      </c>
      <c r="H9" s="6" t="str">
        <f>IF(ISBLANK(Responses!H9), "", Responses!H9)</f>
        <v/>
      </c>
      <c r="I9" s="6" t="str">
        <f>IF(ISBLANK(Responses!I9), "", Responses!I9)</f>
        <v/>
      </c>
      <c r="J9" s="6" t="str">
        <f>IF(ISBLANK(Responses!J9), "", Responses!J9)</f>
        <v/>
      </c>
      <c r="K9" s="1">
        <f t="shared" si="0"/>
        <v>0</v>
      </c>
    </row>
    <row r="10" spans="1:11" ht="15.75" customHeight="1">
      <c r="A10" s="6" t="str">
        <f>IF(ISBLANK(Responses!A10), "", Responses!A10)</f>
        <v/>
      </c>
      <c r="B10" s="6" t="str">
        <f>IF(ISBLANK(Responses!B10), "", Responses!B10)</f>
        <v/>
      </c>
      <c r="C10" s="6" t="str">
        <f>IF(ISBLANK(Responses!C10), "", Responses!C10)</f>
        <v/>
      </c>
      <c r="D10" s="6" t="str">
        <f>IF(ISBLANK(Responses!D10), "", Responses!D10)</f>
        <v/>
      </c>
      <c r="E10" s="6" t="str">
        <f>IF(ISBLANK(Responses!E10), "", Responses!E10)</f>
        <v/>
      </c>
      <c r="F10" s="6" t="str">
        <f>IF(ISBLANK(Responses!F10), "", Responses!F10)</f>
        <v/>
      </c>
      <c r="G10" s="6" t="str">
        <f>IF(ISBLANK(Responses!G10), "", Responses!G10)</f>
        <v/>
      </c>
      <c r="H10" s="6" t="str">
        <f>IF(ISBLANK(Responses!H10), "", Responses!H10)</f>
        <v/>
      </c>
      <c r="I10" s="6" t="str">
        <f>IF(ISBLANK(Responses!I10), "", Responses!I10)</f>
        <v/>
      </c>
      <c r="J10" s="6" t="str">
        <f>IF(ISBLANK(Responses!J10), "", Responses!J10)</f>
        <v/>
      </c>
      <c r="K10" s="1">
        <f t="shared" si="0"/>
        <v>0</v>
      </c>
    </row>
    <row r="11" spans="1:11" ht="15.75" customHeight="1">
      <c r="A11" s="6" t="str">
        <f>IF(ISBLANK(Responses!A11), "", Responses!A11)</f>
        <v/>
      </c>
      <c r="B11" s="6" t="str">
        <f>IF(ISBLANK(Responses!B11), "", Responses!B11)</f>
        <v/>
      </c>
      <c r="C11" s="6" t="str">
        <f>IF(ISBLANK(Responses!C11), "", Responses!C11)</f>
        <v/>
      </c>
      <c r="D11" s="6" t="str">
        <f>IF(ISBLANK(Responses!D11), "", Responses!D11)</f>
        <v/>
      </c>
      <c r="E11" s="6" t="str">
        <f>IF(ISBLANK(Responses!E11), "", Responses!E11)</f>
        <v/>
      </c>
      <c r="F11" s="6" t="str">
        <f>IF(ISBLANK(Responses!F11), "", Responses!F11)</f>
        <v/>
      </c>
      <c r="G11" s="6" t="str">
        <f>IF(ISBLANK(Responses!G11), "", Responses!G11)</f>
        <v/>
      </c>
      <c r="H11" s="6" t="str">
        <f>IF(ISBLANK(Responses!H11), "", Responses!H11)</f>
        <v/>
      </c>
      <c r="I11" s="6" t="str">
        <f>IF(ISBLANK(Responses!I11), "", Responses!I11)</f>
        <v/>
      </c>
      <c r="J11" s="6" t="str">
        <f>IF(ISBLANK(Responses!J11), "", Responses!J11)</f>
        <v/>
      </c>
      <c r="K11" s="1">
        <f t="shared" si="0"/>
        <v>0</v>
      </c>
    </row>
    <row r="12" spans="1:11" ht="15.75" customHeight="1">
      <c r="A12" s="6" t="str">
        <f>IF(ISBLANK(Responses!A12), "", Responses!A12)</f>
        <v/>
      </c>
      <c r="B12" s="6" t="str">
        <f>IF(ISBLANK(Responses!B12), "", Responses!B12)</f>
        <v/>
      </c>
      <c r="C12" s="6" t="str">
        <f>IF(ISBLANK(Responses!C12), "", Responses!C12)</f>
        <v/>
      </c>
      <c r="D12" s="6" t="str">
        <f>IF(ISBLANK(Responses!D12), "", Responses!D12)</f>
        <v/>
      </c>
      <c r="E12" s="6" t="str">
        <f>IF(ISBLANK(Responses!E12), "", Responses!E12)</f>
        <v/>
      </c>
      <c r="F12" s="6" t="str">
        <f>IF(ISBLANK(Responses!F12), "", Responses!F12)</f>
        <v/>
      </c>
      <c r="G12" s="6" t="str">
        <f>IF(ISBLANK(Responses!G12), "", Responses!G12)</f>
        <v/>
      </c>
      <c r="H12" s="6" t="str">
        <f>IF(ISBLANK(Responses!H12), "", Responses!H12)</f>
        <v/>
      </c>
      <c r="I12" s="6" t="str">
        <f>IF(ISBLANK(Responses!I12), "", Responses!I12)</f>
        <v/>
      </c>
      <c r="J12" s="6" t="str">
        <f>IF(ISBLANK(Responses!J12), "", Responses!J12)</f>
        <v/>
      </c>
      <c r="K12" s="1">
        <f t="shared" si="0"/>
        <v>0</v>
      </c>
    </row>
    <row r="13" spans="1:11" ht="15.75" customHeight="1">
      <c r="A13" s="6" t="str">
        <f>IF(ISBLANK(Responses!A13), "", Responses!A13)</f>
        <v/>
      </c>
      <c r="B13" s="6" t="str">
        <f>IF(ISBLANK(Responses!B13), "", Responses!B13)</f>
        <v/>
      </c>
      <c r="C13" s="6" t="str">
        <f>IF(ISBLANK(Responses!C13), "", Responses!C13)</f>
        <v/>
      </c>
      <c r="D13" s="6" t="str">
        <f>IF(ISBLANK(Responses!D13), "", Responses!D13)</f>
        <v/>
      </c>
      <c r="E13" s="6" t="str">
        <f>IF(ISBLANK(Responses!E13), "", Responses!E13)</f>
        <v/>
      </c>
      <c r="F13" s="6" t="str">
        <f>IF(ISBLANK(Responses!F13), "", Responses!F13)</f>
        <v/>
      </c>
      <c r="G13" s="6" t="str">
        <f>IF(ISBLANK(Responses!G13), "", Responses!G13)</f>
        <v/>
      </c>
      <c r="H13" s="6" t="str">
        <f>IF(ISBLANK(Responses!H13), "", Responses!H13)</f>
        <v/>
      </c>
      <c r="I13" s="6" t="str">
        <f>IF(ISBLANK(Responses!I13), "", Responses!I13)</f>
        <v/>
      </c>
      <c r="J13" s="6" t="str">
        <f>IF(ISBLANK(Responses!J13), "", Responses!J13)</f>
        <v/>
      </c>
      <c r="K13" s="1">
        <f t="shared" si="0"/>
        <v>0</v>
      </c>
    </row>
    <row r="14" spans="1:11" ht="15.75" customHeight="1">
      <c r="A14" s="6" t="str">
        <f>IF(ISBLANK(Responses!A14), "", Responses!A14)</f>
        <v/>
      </c>
      <c r="B14" s="6" t="str">
        <f>IF(ISBLANK(Responses!B14), "", Responses!B14)</f>
        <v/>
      </c>
      <c r="C14" s="6" t="str">
        <f>IF(ISBLANK(Responses!C14), "", Responses!C14)</f>
        <v/>
      </c>
      <c r="D14" s="6" t="str">
        <f>IF(ISBLANK(Responses!D14), "", Responses!D14)</f>
        <v/>
      </c>
      <c r="E14" s="6" t="str">
        <f>IF(ISBLANK(Responses!E14), "", Responses!E14)</f>
        <v/>
      </c>
      <c r="F14" s="6" t="str">
        <f>IF(ISBLANK(Responses!F14), "", Responses!F14)</f>
        <v/>
      </c>
      <c r="G14" s="6" t="str">
        <f>IF(ISBLANK(Responses!G14), "", Responses!G14)</f>
        <v/>
      </c>
      <c r="H14" s="6" t="str">
        <f>IF(ISBLANK(Responses!H14), "", Responses!H14)</f>
        <v/>
      </c>
      <c r="I14" s="6" t="str">
        <f>IF(ISBLANK(Responses!I14), "", Responses!I14)</f>
        <v/>
      </c>
      <c r="J14" s="6" t="str">
        <f>IF(ISBLANK(Responses!J14), "", Responses!J14)</f>
        <v/>
      </c>
      <c r="K14" s="1">
        <f t="shared" si="0"/>
        <v>0</v>
      </c>
    </row>
    <row r="15" spans="1:11" ht="15.75" customHeight="1">
      <c r="A15" s="6" t="str">
        <f>IF(ISBLANK(Responses!A15), "", Responses!A15)</f>
        <v/>
      </c>
      <c r="B15" s="6" t="str">
        <f>IF(ISBLANK(Responses!B15), "", Responses!B15)</f>
        <v/>
      </c>
      <c r="C15" s="6" t="str">
        <f>IF(ISBLANK(Responses!C15), "", Responses!C15)</f>
        <v/>
      </c>
      <c r="D15" s="6" t="str">
        <f>IF(ISBLANK(Responses!D15), "", Responses!D15)</f>
        <v/>
      </c>
      <c r="E15" s="6" t="str">
        <f>IF(ISBLANK(Responses!E15), "", Responses!E15)</f>
        <v/>
      </c>
      <c r="F15" s="6" t="str">
        <f>IF(ISBLANK(Responses!F15), "", Responses!F15)</f>
        <v/>
      </c>
      <c r="G15" s="6" t="str">
        <f>IF(ISBLANK(Responses!G15), "", Responses!G15)</f>
        <v/>
      </c>
      <c r="H15" s="6" t="str">
        <f>IF(ISBLANK(Responses!H15), "", Responses!H15)</f>
        <v/>
      </c>
      <c r="I15" s="6" t="str">
        <f>IF(ISBLANK(Responses!I15), "", Responses!I15)</f>
        <v/>
      </c>
      <c r="J15" s="6" t="str">
        <f>IF(ISBLANK(Responses!J15), "", Responses!J15)</f>
        <v/>
      </c>
      <c r="K15" s="1">
        <f t="shared" si="0"/>
        <v>0</v>
      </c>
    </row>
    <row r="16" spans="1:11" ht="15.75" customHeight="1">
      <c r="A16" s="6" t="str">
        <f>IF(ISBLANK(Responses!A16), "", Responses!A16)</f>
        <v/>
      </c>
      <c r="B16" s="6" t="str">
        <f>IF(ISBLANK(Responses!B16), "", Responses!B16)</f>
        <v/>
      </c>
      <c r="C16" s="6" t="str">
        <f>IF(ISBLANK(Responses!C16), "", Responses!C16)</f>
        <v/>
      </c>
      <c r="D16" s="6" t="str">
        <f>IF(ISBLANK(Responses!D16), "", Responses!D16)</f>
        <v/>
      </c>
      <c r="E16" s="6" t="str">
        <f>IF(ISBLANK(Responses!E16), "", Responses!E16)</f>
        <v/>
      </c>
      <c r="F16" s="6" t="str">
        <f>IF(ISBLANK(Responses!F16), "", Responses!F16)</f>
        <v/>
      </c>
      <c r="G16" s="6" t="str">
        <f>IF(ISBLANK(Responses!G16), "", Responses!G16)</f>
        <v/>
      </c>
      <c r="H16" s="6" t="str">
        <f>IF(ISBLANK(Responses!H16), "", Responses!H16)</f>
        <v/>
      </c>
      <c r="I16" s="6" t="str">
        <f>IF(ISBLANK(Responses!I16), "", Responses!I16)</f>
        <v/>
      </c>
      <c r="J16" s="6" t="str">
        <f>IF(ISBLANK(Responses!J16), "", Responses!J16)</f>
        <v/>
      </c>
      <c r="K16" s="1">
        <f t="shared" si="0"/>
        <v>0</v>
      </c>
    </row>
    <row r="17" spans="1:11" ht="15.75" customHeight="1">
      <c r="A17" s="6" t="str">
        <f>IF(ISBLANK(Responses!A17), "", Responses!A17)</f>
        <v/>
      </c>
      <c r="B17" s="6" t="str">
        <f>IF(ISBLANK(Responses!B17), "", Responses!B17)</f>
        <v/>
      </c>
      <c r="C17" s="6" t="str">
        <f>IF(ISBLANK(Responses!C17), "", Responses!C17)</f>
        <v/>
      </c>
      <c r="D17" s="6" t="str">
        <f>IF(ISBLANK(Responses!D17), "", Responses!D17)</f>
        <v/>
      </c>
      <c r="E17" s="6" t="str">
        <f>IF(ISBLANK(Responses!E17), "", Responses!E17)</f>
        <v/>
      </c>
      <c r="F17" s="6" t="str">
        <f>IF(ISBLANK(Responses!F17), "", Responses!F17)</f>
        <v/>
      </c>
      <c r="G17" s="6" t="str">
        <f>IF(ISBLANK(Responses!G17), "", Responses!G17)</f>
        <v/>
      </c>
      <c r="H17" s="6" t="str">
        <f>IF(ISBLANK(Responses!H17), "", Responses!H17)</f>
        <v/>
      </c>
      <c r="I17" s="6" t="str">
        <f>IF(ISBLANK(Responses!I17), "", Responses!I17)</f>
        <v/>
      </c>
      <c r="J17" s="6" t="str">
        <f>IF(ISBLANK(Responses!J17), "", Responses!J17)</f>
        <v/>
      </c>
      <c r="K17" s="1">
        <f t="shared" si="0"/>
        <v>0</v>
      </c>
    </row>
    <row r="18" spans="1:11" ht="15.75" customHeight="1">
      <c r="A18" s="6" t="str">
        <f>IF(ISBLANK(Responses!A18), "", Responses!A18)</f>
        <v/>
      </c>
      <c r="B18" s="6" t="str">
        <f>IF(ISBLANK(Responses!B18), "", Responses!B18)</f>
        <v/>
      </c>
      <c r="C18" s="6" t="str">
        <f>IF(ISBLANK(Responses!C18), "", Responses!C18)</f>
        <v/>
      </c>
      <c r="D18" s="6" t="str">
        <f>IF(ISBLANK(Responses!D18), "", Responses!D18)</f>
        <v/>
      </c>
      <c r="E18" s="6" t="str">
        <f>IF(ISBLANK(Responses!E18), "", Responses!E18)</f>
        <v/>
      </c>
      <c r="F18" s="6" t="str">
        <f>IF(ISBLANK(Responses!F18), "", Responses!F18)</f>
        <v/>
      </c>
      <c r="G18" s="6" t="str">
        <f>IF(ISBLANK(Responses!G18), "", Responses!G18)</f>
        <v/>
      </c>
      <c r="H18" s="6" t="str">
        <f>IF(ISBLANK(Responses!H18), "", Responses!H18)</f>
        <v/>
      </c>
      <c r="I18" s="6" t="str">
        <f>IF(ISBLANK(Responses!I18), "", Responses!I18)</f>
        <v/>
      </c>
      <c r="J18" s="6" t="str">
        <f>IF(ISBLANK(Responses!J18), "", Responses!J18)</f>
        <v/>
      </c>
      <c r="K18" s="1">
        <f t="shared" si="0"/>
        <v>0</v>
      </c>
    </row>
    <row r="19" spans="1:11" ht="15.75" customHeight="1">
      <c r="A19" s="6" t="str">
        <f>IF(ISBLANK(Responses!A19), "", Responses!A19)</f>
        <v/>
      </c>
      <c r="B19" s="6" t="str">
        <f>IF(ISBLANK(Responses!B19), "", Responses!B19)</f>
        <v/>
      </c>
      <c r="C19" s="6" t="str">
        <f>IF(ISBLANK(Responses!C19), "", Responses!C19)</f>
        <v/>
      </c>
      <c r="D19" s="6" t="str">
        <f>IF(ISBLANK(Responses!D19), "", Responses!D19)</f>
        <v/>
      </c>
      <c r="E19" s="6" t="str">
        <f>IF(ISBLANK(Responses!E19), "", Responses!E19)</f>
        <v/>
      </c>
      <c r="F19" s="6" t="str">
        <f>IF(ISBLANK(Responses!F19), "", Responses!F19)</f>
        <v/>
      </c>
      <c r="G19" s="6" t="str">
        <f>IF(ISBLANK(Responses!G19), "", Responses!G19)</f>
        <v/>
      </c>
      <c r="H19" s="6" t="str">
        <f>IF(ISBLANK(Responses!H19), "", Responses!H19)</f>
        <v/>
      </c>
      <c r="I19" s="6" t="str">
        <f>IF(ISBLANK(Responses!I19), "", Responses!I19)</f>
        <v/>
      </c>
      <c r="J19" s="6" t="str">
        <f>IF(ISBLANK(Responses!J19), "", Responses!J19)</f>
        <v/>
      </c>
      <c r="K19" s="1">
        <f t="shared" si="0"/>
        <v>0</v>
      </c>
    </row>
    <row r="20" spans="1:11" ht="15.75" customHeight="1">
      <c r="A20" s="6" t="str">
        <f>IF(ISBLANK(Responses!A20), "", Responses!A20)</f>
        <v/>
      </c>
      <c r="B20" s="6" t="str">
        <f>IF(ISBLANK(Responses!B20), "", Responses!B20)</f>
        <v/>
      </c>
      <c r="C20" s="6" t="str">
        <f>IF(ISBLANK(Responses!C20), "", Responses!C20)</f>
        <v/>
      </c>
      <c r="D20" s="6" t="str">
        <f>IF(ISBLANK(Responses!D20), "", Responses!D20)</f>
        <v/>
      </c>
      <c r="E20" s="6" t="str">
        <f>IF(ISBLANK(Responses!E20), "", Responses!E20)</f>
        <v/>
      </c>
      <c r="F20" s="6" t="str">
        <f>IF(ISBLANK(Responses!F20), "", Responses!F20)</f>
        <v/>
      </c>
      <c r="G20" s="6" t="str">
        <f>IF(ISBLANK(Responses!G20), "", Responses!G20)</f>
        <v/>
      </c>
      <c r="H20" s="6" t="str">
        <f>IF(ISBLANK(Responses!H20), "", Responses!H20)</f>
        <v/>
      </c>
      <c r="I20" s="6" t="str">
        <f>IF(ISBLANK(Responses!I20), "", Responses!I20)</f>
        <v/>
      </c>
      <c r="J20" s="6" t="str">
        <f>IF(ISBLANK(Responses!J20), "", Responses!J20)</f>
        <v/>
      </c>
      <c r="K20" s="1">
        <f t="shared" si="0"/>
        <v>0</v>
      </c>
    </row>
    <row r="21" spans="1:11" ht="15.75" customHeight="1">
      <c r="A21" s="6" t="str">
        <f>IF(ISBLANK(Responses!A21), "", Responses!A21)</f>
        <v/>
      </c>
      <c r="B21" s="6" t="str">
        <f>IF(ISBLANK(Responses!B21), "", Responses!B21)</f>
        <v/>
      </c>
      <c r="C21" s="6" t="str">
        <f>IF(ISBLANK(Responses!C21), "", Responses!C21)</f>
        <v/>
      </c>
      <c r="D21" s="6" t="str">
        <f>IF(ISBLANK(Responses!D21), "", Responses!D21)</f>
        <v/>
      </c>
      <c r="E21" s="6" t="str">
        <f>IF(ISBLANK(Responses!E21), "", Responses!E21)</f>
        <v/>
      </c>
      <c r="F21" s="6" t="str">
        <f>IF(ISBLANK(Responses!F21), "", Responses!F21)</f>
        <v/>
      </c>
      <c r="G21" s="6" t="str">
        <f>IF(ISBLANK(Responses!G21), "", Responses!G21)</f>
        <v/>
      </c>
      <c r="H21" s="6" t="str">
        <f>IF(ISBLANK(Responses!H21), "", Responses!H21)</f>
        <v/>
      </c>
      <c r="I21" s="6" t="str">
        <f>IF(ISBLANK(Responses!I21), "", Responses!I21)</f>
        <v/>
      </c>
      <c r="J21" s="6" t="str">
        <f>IF(ISBLANK(Responses!J21), "", Responses!J21)</f>
        <v/>
      </c>
      <c r="K21" s="1">
        <f t="shared" si="0"/>
        <v>0</v>
      </c>
    </row>
    <row r="22" spans="1:11" ht="15.75" customHeight="1">
      <c r="A22" s="6" t="str">
        <f>IF(ISBLANK(Responses!A22), "", Responses!A22)</f>
        <v/>
      </c>
      <c r="B22" s="6" t="str">
        <f>IF(ISBLANK(Responses!B22), "", Responses!B22)</f>
        <v/>
      </c>
      <c r="C22" s="6" t="str">
        <f>IF(ISBLANK(Responses!C22), "", Responses!C22)</f>
        <v/>
      </c>
      <c r="D22" s="6" t="str">
        <f>IF(ISBLANK(Responses!D22), "", Responses!D22)</f>
        <v/>
      </c>
      <c r="E22" s="6" t="str">
        <f>IF(ISBLANK(Responses!E22), "", Responses!E22)</f>
        <v/>
      </c>
      <c r="F22" s="6" t="str">
        <f>IF(ISBLANK(Responses!F22), "", Responses!F22)</f>
        <v/>
      </c>
      <c r="G22" s="6" t="str">
        <f>IF(ISBLANK(Responses!G22), "", Responses!G22)</f>
        <v/>
      </c>
      <c r="H22" s="6" t="str">
        <f>IF(ISBLANK(Responses!H22), "", Responses!H22)</f>
        <v/>
      </c>
      <c r="I22" s="6" t="str">
        <f>IF(ISBLANK(Responses!I22), "", Responses!I22)</f>
        <v/>
      </c>
      <c r="J22" s="6" t="str">
        <f>IF(ISBLANK(Responses!J22), "", Responses!J22)</f>
        <v/>
      </c>
      <c r="K22" s="1">
        <f t="shared" si="0"/>
        <v>0</v>
      </c>
    </row>
    <row r="23" spans="1:11" ht="15.75" customHeight="1">
      <c r="A23" s="6" t="str">
        <f>IF(ISBLANK(Responses!A23), "", Responses!A23)</f>
        <v/>
      </c>
      <c r="B23" s="6" t="str">
        <f>IF(ISBLANK(Responses!B23), "", Responses!B23)</f>
        <v/>
      </c>
      <c r="C23" s="6" t="str">
        <f>IF(ISBLANK(Responses!C23), "", Responses!C23)</f>
        <v/>
      </c>
      <c r="D23" s="6" t="str">
        <f>IF(ISBLANK(Responses!D23), "", Responses!D23)</f>
        <v/>
      </c>
      <c r="E23" s="6" t="str">
        <f>IF(ISBLANK(Responses!E23), "", Responses!E23)</f>
        <v/>
      </c>
      <c r="F23" s="6" t="str">
        <f>IF(ISBLANK(Responses!F23), "", Responses!F23)</f>
        <v/>
      </c>
      <c r="G23" s="6" t="str">
        <f>IF(ISBLANK(Responses!G23), "", Responses!G23)</f>
        <v/>
      </c>
      <c r="H23" s="6" t="str">
        <f>IF(ISBLANK(Responses!H23), "", Responses!H23)</f>
        <v/>
      </c>
      <c r="I23" s="6" t="str">
        <f>IF(ISBLANK(Responses!I23), "", Responses!I23)</f>
        <v/>
      </c>
      <c r="J23" s="6" t="str">
        <f>IF(ISBLANK(Responses!J23), "", Responses!J23)</f>
        <v/>
      </c>
      <c r="K23" s="1">
        <f t="shared" si="0"/>
        <v>0</v>
      </c>
    </row>
    <row r="24" spans="1:11" ht="15.75" customHeight="1">
      <c r="A24" s="6" t="str">
        <f>IF(ISBLANK(Responses!A24), "", Responses!A24)</f>
        <v/>
      </c>
      <c r="B24" s="6" t="str">
        <f>IF(ISBLANK(Responses!B24), "", Responses!B24)</f>
        <v/>
      </c>
      <c r="C24" s="6" t="str">
        <f>IF(ISBLANK(Responses!C24), "", Responses!C24)</f>
        <v/>
      </c>
      <c r="D24" s="6" t="str">
        <f>IF(ISBLANK(Responses!D24), "", Responses!D24)</f>
        <v/>
      </c>
      <c r="E24" s="6" t="str">
        <f>IF(ISBLANK(Responses!E24), "", Responses!E24)</f>
        <v/>
      </c>
      <c r="F24" s="6" t="str">
        <f>IF(ISBLANK(Responses!F24), "", Responses!F24)</f>
        <v/>
      </c>
      <c r="G24" s="6" t="str">
        <f>IF(ISBLANK(Responses!G24), "", Responses!G24)</f>
        <v/>
      </c>
      <c r="H24" s="6" t="str">
        <f>IF(ISBLANK(Responses!H24), "", Responses!H24)</f>
        <v/>
      </c>
      <c r="I24" s="6" t="str">
        <f>IF(ISBLANK(Responses!I24), "", Responses!I24)</f>
        <v/>
      </c>
      <c r="J24" s="6" t="str">
        <f>IF(ISBLANK(Responses!J24), "", Responses!J24)</f>
        <v/>
      </c>
      <c r="K24" s="1">
        <f t="shared" si="0"/>
        <v>0</v>
      </c>
    </row>
    <row r="25" spans="1:11" ht="15.75" customHeight="1">
      <c r="A25" s="6" t="str">
        <f>IF(ISBLANK(Responses!A25), "", Responses!A25)</f>
        <v/>
      </c>
      <c r="B25" s="6" t="str">
        <f>IF(ISBLANK(Responses!B25), "", Responses!B25)</f>
        <v/>
      </c>
      <c r="C25" s="6" t="str">
        <f>IF(ISBLANK(Responses!C25), "", Responses!C25)</f>
        <v/>
      </c>
      <c r="D25" s="6" t="str">
        <f>IF(ISBLANK(Responses!D25), "", Responses!D25)</f>
        <v/>
      </c>
      <c r="E25" s="6" t="str">
        <f>IF(ISBLANK(Responses!E25), "", Responses!E25)</f>
        <v/>
      </c>
      <c r="F25" s="6" t="str">
        <f>IF(ISBLANK(Responses!F25), "", Responses!F25)</f>
        <v/>
      </c>
      <c r="G25" s="6" t="str">
        <f>IF(ISBLANK(Responses!G25), "", Responses!G25)</f>
        <v/>
      </c>
      <c r="H25" s="6" t="str">
        <f>IF(ISBLANK(Responses!H25), "", Responses!H25)</f>
        <v/>
      </c>
      <c r="I25" s="6" t="str">
        <f>IF(ISBLANK(Responses!I25), "", Responses!I25)</f>
        <v/>
      </c>
      <c r="J25" s="6" t="str">
        <f>IF(ISBLANK(Responses!J25), "", Responses!J25)</f>
        <v/>
      </c>
      <c r="K25" s="1">
        <f t="shared" si="0"/>
        <v>0</v>
      </c>
    </row>
    <row r="26" spans="1:11" ht="15.75" customHeight="1">
      <c r="A26" s="6" t="str">
        <f>IF(ISBLANK(Responses!A26), "", Responses!A26)</f>
        <v/>
      </c>
      <c r="B26" s="6" t="str">
        <f>IF(ISBLANK(Responses!B26), "", Responses!B26)</f>
        <v/>
      </c>
      <c r="C26" s="6" t="str">
        <f>IF(ISBLANK(Responses!C26), "", Responses!C26)</f>
        <v/>
      </c>
      <c r="D26" s="6" t="str">
        <f>IF(ISBLANK(Responses!D26), "", Responses!D26)</f>
        <v/>
      </c>
      <c r="E26" s="6" t="str">
        <f>IF(ISBLANK(Responses!E26), "", Responses!E26)</f>
        <v/>
      </c>
      <c r="F26" s="6" t="str">
        <f>IF(ISBLANK(Responses!F26), "", Responses!F26)</f>
        <v/>
      </c>
      <c r="G26" s="6" t="str">
        <f>IF(ISBLANK(Responses!G26), "", Responses!G26)</f>
        <v/>
      </c>
      <c r="H26" s="6" t="str">
        <f>IF(ISBLANK(Responses!H26), "", Responses!H26)</f>
        <v/>
      </c>
      <c r="I26" s="6" t="str">
        <f>IF(ISBLANK(Responses!I26), "", Responses!I26)</f>
        <v/>
      </c>
      <c r="J26" s="6" t="str">
        <f>IF(ISBLANK(Responses!J26), "", Responses!J26)</f>
        <v/>
      </c>
      <c r="K26" s="1">
        <f t="shared" si="0"/>
        <v>0</v>
      </c>
    </row>
    <row r="27" spans="1:11" ht="15.75" customHeight="1">
      <c r="A27" s="6" t="str">
        <f>IF(ISBLANK(Responses!A27), "", Responses!A27)</f>
        <v/>
      </c>
      <c r="B27" s="6" t="str">
        <f>IF(ISBLANK(Responses!B27), "", Responses!B27)</f>
        <v/>
      </c>
      <c r="C27" s="6" t="str">
        <f>IF(ISBLANK(Responses!C27), "", Responses!C27)</f>
        <v/>
      </c>
      <c r="D27" s="6" t="str">
        <f>IF(ISBLANK(Responses!D27), "", Responses!D27)</f>
        <v/>
      </c>
      <c r="E27" s="6" t="str">
        <f>IF(ISBLANK(Responses!E27), "", Responses!E27)</f>
        <v/>
      </c>
      <c r="F27" s="6" t="str">
        <f>IF(ISBLANK(Responses!F27), "", Responses!F27)</f>
        <v/>
      </c>
      <c r="G27" s="6" t="str">
        <f>IF(ISBLANK(Responses!G27), "", Responses!G27)</f>
        <v/>
      </c>
      <c r="H27" s="6" t="str">
        <f>IF(ISBLANK(Responses!H27), "", Responses!H27)</f>
        <v/>
      </c>
      <c r="I27" s="6" t="str">
        <f>IF(ISBLANK(Responses!I27), "", Responses!I27)</f>
        <v/>
      </c>
      <c r="J27" s="6" t="str">
        <f>IF(ISBLANK(Responses!J27), "", Responses!J27)</f>
        <v/>
      </c>
      <c r="K27" s="1">
        <f t="shared" si="0"/>
        <v>0</v>
      </c>
    </row>
    <row r="28" spans="1:11" ht="15.75" customHeight="1">
      <c r="A28" s="6" t="str">
        <f>IF(ISBLANK(Responses!A28), "", Responses!A28)</f>
        <v/>
      </c>
      <c r="B28" s="6" t="str">
        <f>IF(ISBLANK(Responses!B28), "", Responses!B28)</f>
        <v/>
      </c>
      <c r="C28" s="6" t="str">
        <f>IF(ISBLANK(Responses!C28), "", Responses!C28)</f>
        <v/>
      </c>
      <c r="D28" s="6" t="str">
        <f>IF(ISBLANK(Responses!D28), "", Responses!D28)</f>
        <v/>
      </c>
      <c r="E28" s="6" t="str">
        <f>IF(ISBLANK(Responses!E28), "", Responses!E28)</f>
        <v/>
      </c>
      <c r="F28" s="6" t="str">
        <f>IF(ISBLANK(Responses!F28), "", Responses!F28)</f>
        <v/>
      </c>
      <c r="G28" s="6" t="str">
        <f>IF(ISBLANK(Responses!G28), "", Responses!G28)</f>
        <v/>
      </c>
      <c r="H28" s="6" t="str">
        <f>IF(ISBLANK(Responses!H28), "", Responses!H28)</f>
        <v/>
      </c>
      <c r="I28" s="6" t="str">
        <f>IF(ISBLANK(Responses!I28), "", Responses!I28)</f>
        <v/>
      </c>
      <c r="J28" s="6" t="str">
        <f>IF(ISBLANK(Responses!J28), "", Responses!J28)</f>
        <v/>
      </c>
      <c r="K28" s="1">
        <f t="shared" si="0"/>
        <v>0</v>
      </c>
    </row>
    <row r="29" spans="1:11" ht="15.75" customHeight="1">
      <c r="A29" s="6" t="str">
        <f>IF(ISBLANK(Responses!A29), "", Responses!A29)</f>
        <v/>
      </c>
      <c r="B29" s="6" t="str">
        <f>IF(ISBLANK(Responses!B29), "", Responses!B29)</f>
        <v/>
      </c>
      <c r="C29" s="6" t="str">
        <f>IF(ISBLANK(Responses!C29), "", Responses!C29)</f>
        <v/>
      </c>
      <c r="D29" s="6" t="str">
        <f>IF(ISBLANK(Responses!D29), "", Responses!D29)</f>
        <v/>
      </c>
      <c r="E29" s="6" t="str">
        <f>IF(ISBLANK(Responses!E29), "", Responses!E29)</f>
        <v/>
      </c>
      <c r="F29" s="6" t="str">
        <f>IF(ISBLANK(Responses!F29), "", Responses!F29)</f>
        <v/>
      </c>
      <c r="G29" s="6" t="str">
        <f>IF(ISBLANK(Responses!G29), "", Responses!G29)</f>
        <v/>
      </c>
      <c r="H29" s="6" t="str">
        <f>IF(ISBLANK(Responses!H29), "", Responses!H29)</f>
        <v/>
      </c>
      <c r="I29" s="6" t="str">
        <f>IF(ISBLANK(Responses!I29), "", Responses!I29)</f>
        <v/>
      </c>
      <c r="J29" s="6" t="str">
        <f>IF(ISBLANK(Responses!J29), "", Responses!J29)</f>
        <v/>
      </c>
      <c r="K29" s="1">
        <f t="shared" si="0"/>
        <v>0</v>
      </c>
    </row>
    <row r="30" spans="1:11" ht="15.75" customHeight="1">
      <c r="A30" s="6" t="str">
        <f>IF(ISBLANK(Responses!A30), "", Responses!A30)</f>
        <v/>
      </c>
      <c r="B30" s="6" t="str">
        <f>IF(ISBLANK(Responses!B30), "", Responses!B30)</f>
        <v/>
      </c>
      <c r="C30" s="6" t="str">
        <f>IF(ISBLANK(Responses!C30), "", Responses!C30)</f>
        <v/>
      </c>
      <c r="D30" s="6" t="str">
        <f>IF(ISBLANK(Responses!D30), "", Responses!D30)</f>
        <v/>
      </c>
      <c r="E30" s="6" t="str">
        <f>IF(ISBLANK(Responses!E30), "", Responses!E30)</f>
        <v/>
      </c>
      <c r="F30" s="6" t="str">
        <f>IF(ISBLANK(Responses!F30), "", Responses!F30)</f>
        <v/>
      </c>
      <c r="G30" s="6" t="str">
        <f>IF(ISBLANK(Responses!G30), "", Responses!G30)</f>
        <v/>
      </c>
      <c r="H30" s="6" t="str">
        <f>IF(ISBLANK(Responses!H30), "", Responses!H30)</f>
        <v/>
      </c>
      <c r="I30" s="6" t="str">
        <f>IF(ISBLANK(Responses!I30), "", Responses!I30)</f>
        <v/>
      </c>
      <c r="J30" s="6" t="str">
        <f>IF(ISBLANK(Responses!J30), "", Responses!J30)</f>
        <v/>
      </c>
      <c r="K30" s="1">
        <f t="shared" si="0"/>
        <v>0</v>
      </c>
    </row>
    <row r="31" spans="1:11" ht="15.75" customHeight="1">
      <c r="A31" s="6" t="str">
        <f>IF(ISBLANK(Responses!A31), "", Responses!A31)</f>
        <v/>
      </c>
      <c r="B31" s="6" t="str">
        <f>IF(ISBLANK(Responses!B31), "", Responses!B31)</f>
        <v/>
      </c>
      <c r="C31" s="6" t="str">
        <f>IF(ISBLANK(Responses!C31), "", Responses!C31)</f>
        <v/>
      </c>
      <c r="D31" s="6" t="str">
        <f>IF(ISBLANK(Responses!D31), "", Responses!D31)</f>
        <v/>
      </c>
      <c r="E31" s="6" t="str">
        <f>IF(ISBLANK(Responses!E31), "", Responses!E31)</f>
        <v/>
      </c>
      <c r="F31" s="6" t="str">
        <f>IF(ISBLANK(Responses!F31), "", Responses!F31)</f>
        <v/>
      </c>
      <c r="G31" s="6" t="str">
        <f>IF(ISBLANK(Responses!G31), "", Responses!G31)</f>
        <v/>
      </c>
      <c r="H31" s="6" t="str">
        <f>IF(ISBLANK(Responses!H31), "", Responses!H31)</f>
        <v/>
      </c>
      <c r="I31" s="6" t="str">
        <f>IF(ISBLANK(Responses!I31), "", Responses!I31)</f>
        <v/>
      </c>
      <c r="J31" s="6" t="str">
        <f>IF(ISBLANK(Responses!J31), "", Responses!J31)</f>
        <v/>
      </c>
      <c r="K31" s="1">
        <f t="shared" si="0"/>
        <v>0</v>
      </c>
    </row>
    <row r="32" spans="1:11" ht="15.75" customHeight="1">
      <c r="A32" s="6" t="str">
        <f>IF(ISBLANK(Responses!A32), "", Responses!A32)</f>
        <v/>
      </c>
      <c r="B32" s="6" t="str">
        <f>IF(ISBLANK(Responses!B32), "", Responses!B32)</f>
        <v/>
      </c>
      <c r="C32" s="6" t="str">
        <f>IF(ISBLANK(Responses!C32), "", Responses!C32)</f>
        <v/>
      </c>
      <c r="D32" s="6" t="str">
        <f>IF(ISBLANK(Responses!D32), "", Responses!D32)</f>
        <v/>
      </c>
      <c r="E32" s="6" t="str">
        <f>IF(ISBLANK(Responses!E32), "", Responses!E32)</f>
        <v/>
      </c>
      <c r="F32" s="6" t="str">
        <f>IF(ISBLANK(Responses!F32), "", Responses!F32)</f>
        <v/>
      </c>
      <c r="G32" s="6" t="str">
        <f>IF(ISBLANK(Responses!G32), "", Responses!G32)</f>
        <v/>
      </c>
      <c r="H32" s="6" t="str">
        <f>IF(ISBLANK(Responses!H32), "", Responses!H32)</f>
        <v/>
      </c>
      <c r="I32" s="6" t="str">
        <f>IF(ISBLANK(Responses!I32), "", Responses!I32)</f>
        <v/>
      </c>
      <c r="J32" s="6" t="str">
        <f>IF(ISBLANK(Responses!J32), "", Responses!J32)</f>
        <v/>
      </c>
      <c r="K32" s="1">
        <f t="shared" si="0"/>
        <v>0</v>
      </c>
    </row>
    <row r="33" spans="1:11" ht="15.75" customHeight="1">
      <c r="A33" s="6" t="str">
        <f>IF(ISBLANK(Responses!A33), "", Responses!A33)</f>
        <v/>
      </c>
      <c r="B33" s="6" t="str">
        <f>IF(ISBLANK(Responses!B33), "", Responses!B33)</f>
        <v/>
      </c>
      <c r="C33" s="6" t="str">
        <f>IF(ISBLANK(Responses!C33), "", Responses!C33)</f>
        <v/>
      </c>
      <c r="D33" s="6" t="str">
        <f>IF(ISBLANK(Responses!D33), "", Responses!D33)</f>
        <v/>
      </c>
      <c r="E33" s="6" t="str">
        <f>IF(ISBLANK(Responses!E33), "", Responses!E33)</f>
        <v/>
      </c>
      <c r="F33" s="6" t="str">
        <f>IF(ISBLANK(Responses!F33), "", Responses!F33)</f>
        <v/>
      </c>
      <c r="G33" s="6" t="str">
        <f>IF(ISBLANK(Responses!G33), "", Responses!G33)</f>
        <v/>
      </c>
      <c r="H33" s="6" t="str">
        <f>IF(ISBLANK(Responses!H33), "", Responses!H33)</f>
        <v/>
      </c>
      <c r="I33" s="6" t="str">
        <f>IF(ISBLANK(Responses!I33), "", Responses!I33)</f>
        <v/>
      </c>
      <c r="J33" s="6" t="str">
        <f>IF(ISBLANK(Responses!J33), "", Responses!J33)</f>
        <v/>
      </c>
      <c r="K33" s="1">
        <f t="shared" si="0"/>
        <v>0</v>
      </c>
    </row>
    <row r="34" spans="1:11" ht="15.75" customHeight="1">
      <c r="A34" s="6" t="str">
        <f>IF(ISBLANK(Responses!A34), "", Responses!A34)</f>
        <v/>
      </c>
      <c r="B34" s="6" t="str">
        <f>IF(ISBLANK(Responses!B34), "", Responses!B34)</f>
        <v/>
      </c>
      <c r="C34" s="6" t="str">
        <f>IF(ISBLANK(Responses!C34), "", Responses!C34)</f>
        <v/>
      </c>
      <c r="D34" s="6" t="str">
        <f>IF(ISBLANK(Responses!D34), "", Responses!D34)</f>
        <v/>
      </c>
      <c r="E34" s="6" t="str">
        <f>IF(ISBLANK(Responses!E34), "", Responses!E34)</f>
        <v/>
      </c>
      <c r="F34" s="6" t="str">
        <f>IF(ISBLANK(Responses!F34), "", Responses!F34)</f>
        <v/>
      </c>
      <c r="G34" s="6" t="str">
        <f>IF(ISBLANK(Responses!G34), "", Responses!G34)</f>
        <v/>
      </c>
      <c r="H34" s="6" t="str">
        <f>IF(ISBLANK(Responses!H34), "", Responses!H34)</f>
        <v/>
      </c>
      <c r="I34" s="6" t="str">
        <f>IF(ISBLANK(Responses!I34), "", Responses!I34)</f>
        <v/>
      </c>
      <c r="J34" s="6" t="str">
        <f>IF(ISBLANK(Responses!J34), "", Responses!J34)</f>
        <v/>
      </c>
      <c r="K34" s="1">
        <f t="shared" si="0"/>
        <v>0</v>
      </c>
    </row>
    <row r="35" spans="1:11" ht="15.75" customHeight="1">
      <c r="A35" s="6" t="str">
        <f>IF(ISBLANK(Responses!A35), "", Responses!A35)</f>
        <v/>
      </c>
      <c r="B35" s="6" t="str">
        <f>IF(ISBLANK(Responses!B35), "", Responses!B35)</f>
        <v/>
      </c>
      <c r="C35" s="6" t="str">
        <f>IF(ISBLANK(Responses!C35), "", Responses!C35)</f>
        <v/>
      </c>
      <c r="D35" s="6" t="str">
        <f>IF(ISBLANK(Responses!D35), "", Responses!D35)</f>
        <v/>
      </c>
      <c r="E35" s="6" t="str">
        <f>IF(ISBLANK(Responses!E35), "", Responses!E35)</f>
        <v/>
      </c>
      <c r="F35" s="6" t="str">
        <f>IF(ISBLANK(Responses!F35), "", Responses!F35)</f>
        <v/>
      </c>
      <c r="G35" s="6" t="str">
        <f>IF(ISBLANK(Responses!G35), "", Responses!G35)</f>
        <v/>
      </c>
      <c r="H35" s="6" t="str">
        <f>IF(ISBLANK(Responses!H35), "", Responses!H35)</f>
        <v/>
      </c>
      <c r="I35" s="6" t="str">
        <f>IF(ISBLANK(Responses!I35), "", Responses!I35)</f>
        <v/>
      </c>
      <c r="J35" s="6" t="str">
        <f>IF(ISBLANK(Responses!J35), "", Responses!J35)</f>
        <v/>
      </c>
      <c r="K35" s="1">
        <f t="shared" si="0"/>
        <v>0</v>
      </c>
    </row>
    <row r="36" spans="1:11" ht="15.75" customHeight="1">
      <c r="A36" s="6" t="str">
        <f>IF(ISBLANK(Responses!A36), "", Responses!A36)</f>
        <v/>
      </c>
      <c r="B36" s="6" t="str">
        <f>IF(ISBLANK(Responses!B36), "", Responses!B36)</f>
        <v/>
      </c>
      <c r="C36" s="6" t="str">
        <f>IF(ISBLANK(Responses!C36), "", Responses!C36)</f>
        <v/>
      </c>
      <c r="D36" s="6" t="str">
        <f>IF(ISBLANK(Responses!D36), "", Responses!D36)</f>
        <v/>
      </c>
      <c r="E36" s="6" t="str">
        <f>IF(ISBLANK(Responses!E36), "", Responses!E36)</f>
        <v/>
      </c>
      <c r="F36" s="6" t="str">
        <f>IF(ISBLANK(Responses!F36), "", Responses!F36)</f>
        <v/>
      </c>
      <c r="G36" s="6" t="str">
        <f>IF(ISBLANK(Responses!G36), "", Responses!G36)</f>
        <v/>
      </c>
      <c r="H36" s="6" t="str">
        <f>IF(ISBLANK(Responses!H36), "", Responses!H36)</f>
        <v/>
      </c>
      <c r="I36" s="6" t="str">
        <f>IF(ISBLANK(Responses!I36), "", Responses!I36)</f>
        <v/>
      </c>
      <c r="J36" s="6" t="str">
        <f>IF(ISBLANK(Responses!J36), "", Responses!J36)</f>
        <v/>
      </c>
      <c r="K36" s="1">
        <f t="shared" si="0"/>
        <v>0</v>
      </c>
    </row>
    <row r="37" spans="1:11" ht="15.75" customHeight="1">
      <c r="A37" s="6" t="str">
        <f>IF(ISBLANK(Responses!A37), "", Responses!A37)</f>
        <v/>
      </c>
      <c r="B37" s="6" t="str">
        <f>IF(ISBLANK(Responses!B37), "", Responses!B37)</f>
        <v/>
      </c>
      <c r="C37" s="6" t="str">
        <f>IF(ISBLANK(Responses!C37), "", Responses!C37)</f>
        <v/>
      </c>
      <c r="D37" s="6" t="str">
        <f>IF(ISBLANK(Responses!D37), "", Responses!D37)</f>
        <v/>
      </c>
      <c r="E37" s="6" t="str">
        <f>IF(ISBLANK(Responses!E37), "", Responses!E37)</f>
        <v/>
      </c>
      <c r="F37" s="6" t="str">
        <f>IF(ISBLANK(Responses!F37), "", Responses!F37)</f>
        <v/>
      </c>
      <c r="G37" s="6" t="str">
        <f>IF(ISBLANK(Responses!G37), "", Responses!G37)</f>
        <v/>
      </c>
      <c r="H37" s="6" t="str">
        <f>IF(ISBLANK(Responses!H37), "", Responses!H37)</f>
        <v/>
      </c>
      <c r="I37" s="6" t="str">
        <f>IF(ISBLANK(Responses!I37), "", Responses!I37)</f>
        <v/>
      </c>
      <c r="J37" s="6" t="str">
        <f>IF(ISBLANK(Responses!J37), "", Responses!J37)</f>
        <v/>
      </c>
      <c r="K37" s="1">
        <f t="shared" si="0"/>
        <v>0</v>
      </c>
    </row>
    <row r="38" spans="1:11" ht="15.75" customHeight="1">
      <c r="A38" s="6" t="str">
        <f>IF(ISBLANK(Responses!A38), "", Responses!A38)</f>
        <v/>
      </c>
      <c r="B38" s="6" t="str">
        <f>IF(ISBLANK(Responses!B38), "", Responses!B38)</f>
        <v/>
      </c>
      <c r="C38" s="6" t="str">
        <f>IF(ISBLANK(Responses!C38), "", Responses!C38)</f>
        <v/>
      </c>
      <c r="D38" s="6" t="str">
        <f>IF(ISBLANK(Responses!D38), "", Responses!D38)</f>
        <v/>
      </c>
      <c r="E38" s="6" t="str">
        <f>IF(ISBLANK(Responses!E38), "", Responses!E38)</f>
        <v/>
      </c>
      <c r="F38" s="6" t="str">
        <f>IF(ISBLANK(Responses!F38), "", Responses!F38)</f>
        <v/>
      </c>
      <c r="G38" s="6" t="str">
        <f>IF(ISBLANK(Responses!G38), "", Responses!G38)</f>
        <v/>
      </c>
      <c r="H38" s="6" t="str">
        <f>IF(ISBLANK(Responses!H38), "", Responses!H38)</f>
        <v/>
      </c>
      <c r="I38" s="6" t="str">
        <f>IF(ISBLANK(Responses!I38), "", Responses!I38)</f>
        <v/>
      </c>
      <c r="J38" s="6" t="str">
        <f>IF(ISBLANK(Responses!J38), "", Responses!J38)</f>
        <v/>
      </c>
      <c r="K38" s="1">
        <f t="shared" si="0"/>
        <v>0</v>
      </c>
    </row>
    <row r="39" spans="1:11" ht="15.75" customHeight="1">
      <c r="A39" s="6" t="str">
        <f>IF(ISBLANK(Responses!A39), "", Responses!A39)</f>
        <v/>
      </c>
      <c r="B39" s="6" t="str">
        <f>IF(ISBLANK(Responses!B39), "", Responses!B39)</f>
        <v/>
      </c>
      <c r="C39" s="6" t="str">
        <f>IF(ISBLANK(Responses!C39), "", Responses!C39)</f>
        <v/>
      </c>
      <c r="D39" s="6" t="str">
        <f>IF(ISBLANK(Responses!D39), "", Responses!D39)</f>
        <v/>
      </c>
      <c r="E39" s="6" t="str">
        <f>IF(ISBLANK(Responses!E39), "", Responses!E39)</f>
        <v/>
      </c>
      <c r="F39" s="6" t="str">
        <f>IF(ISBLANK(Responses!F39), "", Responses!F39)</f>
        <v/>
      </c>
      <c r="G39" s="6" t="str">
        <f>IF(ISBLANK(Responses!G39), "", Responses!G39)</f>
        <v/>
      </c>
      <c r="H39" s="6" t="str">
        <f>IF(ISBLANK(Responses!H39), "", Responses!H39)</f>
        <v/>
      </c>
      <c r="I39" s="6" t="str">
        <f>IF(ISBLANK(Responses!I39), "", Responses!I39)</f>
        <v/>
      </c>
      <c r="J39" s="6" t="str">
        <f>IF(ISBLANK(Responses!J39), "", Responses!J39)</f>
        <v/>
      </c>
      <c r="K39" s="1">
        <f t="shared" si="0"/>
        <v>0</v>
      </c>
    </row>
    <row r="40" spans="1:11" ht="15.75" customHeight="1">
      <c r="A40" s="6" t="str">
        <f>IF(ISBLANK(Responses!A40), "", Responses!A40)</f>
        <v/>
      </c>
      <c r="B40" s="6" t="str">
        <f>IF(ISBLANK(Responses!B40), "", Responses!B40)</f>
        <v/>
      </c>
      <c r="C40" s="6" t="str">
        <f>IF(ISBLANK(Responses!C40), "", Responses!C40)</f>
        <v/>
      </c>
      <c r="D40" s="6" t="str">
        <f>IF(ISBLANK(Responses!D40), "", Responses!D40)</f>
        <v/>
      </c>
      <c r="E40" s="6" t="str">
        <f>IF(ISBLANK(Responses!E40), "", Responses!E40)</f>
        <v/>
      </c>
      <c r="F40" s="6" t="str">
        <f>IF(ISBLANK(Responses!F40), "", Responses!F40)</f>
        <v/>
      </c>
      <c r="G40" s="6" t="str">
        <f>IF(ISBLANK(Responses!G40), "", Responses!G40)</f>
        <v/>
      </c>
      <c r="H40" s="6" t="str">
        <f>IF(ISBLANK(Responses!H40), "", Responses!H40)</f>
        <v/>
      </c>
      <c r="I40" s="6" t="str">
        <f>IF(ISBLANK(Responses!I40), "", Responses!I40)</f>
        <v/>
      </c>
      <c r="J40" s="6" t="str">
        <f>IF(ISBLANK(Responses!J40), "", Responses!J40)</f>
        <v/>
      </c>
      <c r="K40" s="1">
        <f t="shared" si="0"/>
        <v>0</v>
      </c>
    </row>
    <row r="41" spans="1:11" ht="15.75" customHeight="1">
      <c r="A41" s="6" t="str">
        <f>IF(ISBLANK(Responses!A41), "", Responses!A41)</f>
        <v/>
      </c>
      <c r="B41" s="6" t="str">
        <f>IF(ISBLANK(Responses!B41), "", Responses!B41)</f>
        <v/>
      </c>
      <c r="C41" s="6" t="str">
        <f>IF(ISBLANK(Responses!C41), "", Responses!C41)</f>
        <v/>
      </c>
      <c r="D41" s="6" t="str">
        <f>IF(ISBLANK(Responses!D41), "", Responses!D41)</f>
        <v/>
      </c>
      <c r="E41" s="6" t="str">
        <f>IF(ISBLANK(Responses!E41), "", Responses!E41)</f>
        <v/>
      </c>
      <c r="F41" s="6" t="str">
        <f>IF(ISBLANK(Responses!F41), "", Responses!F41)</f>
        <v/>
      </c>
      <c r="G41" s="6" t="str">
        <f>IF(ISBLANK(Responses!G41), "", Responses!G41)</f>
        <v/>
      </c>
      <c r="H41" s="6" t="str">
        <f>IF(ISBLANK(Responses!H41), "", Responses!H41)</f>
        <v/>
      </c>
      <c r="I41" s="6" t="str">
        <f>IF(ISBLANK(Responses!I41), "", Responses!I41)</f>
        <v/>
      </c>
      <c r="J41" s="6" t="str">
        <f>IF(ISBLANK(Responses!J41), "", Responses!J41)</f>
        <v/>
      </c>
      <c r="K41" s="1">
        <f t="shared" si="0"/>
        <v>0</v>
      </c>
    </row>
    <row r="42" spans="1:11" ht="15.75" customHeight="1">
      <c r="A42" s="6" t="str">
        <f>IF(ISBLANK(Responses!A42), "", Responses!A42)</f>
        <v/>
      </c>
      <c r="B42" s="6" t="str">
        <f>IF(ISBLANK(Responses!B42), "", Responses!B42)</f>
        <v/>
      </c>
      <c r="C42" s="6" t="str">
        <f>IF(ISBLANK(Responses!C42), "", Responses!C42)</f>
        <v/>
      </c>
      <c r="D42" s="6" t="str">
        <f>IF(ISBLANK(Responses!D42), "", Responses!D42)</f>
        <v/>
      </c>
      <c r="E42" s="6" t="str">
        <f>IF(ISBLANK(Responses!E42), "", Responses!E42)</f>
        <v/>
      </c>
      <c r="F42" s="6" t="str">
        <f>IF(ISBLANK(Responses!F42), "", Responses!F42)</f>
        <v/>
      </c>
      <c r="G42" s="6" t="str">
        <f>IF(ISBLANK(Responses!G42), "", Responses!G42)</f>
        <v/>
      </c>
      <c r="H42" s="6" t="str">
        <f>IF(ISBLANK(Responses!H42), "", Responses!H42)</f>
        <v/>
      </c>
      <c r="I42" s="6" t="str">
        <f>IF(ISBLANK(Responses!I42), "", Responses!I42)</f>
        <v/>
      </c>
      <c r="J42" s="6" t="str">
        <f>IF(ISBLANK(Responses!J42), "", Responses!J42)</f>
        <v/>
      </c>
      <c r="K42" s="1">
        <f t="shared" si="0"/>
        <v>0</v>
      </c>
    </row>
    <row r="43" spans="1:11" ht="15.75" customHeight="1">
      <c r="A43" s="6" t="str">
        <f>IF(ISBLANK(Responses!A43), "", Responses!A43)</f>
        <v/>
      </c>
      <c r="B43" s="6" t="str">
        <f>IF(ISBLANK(Responses!B43), "", Responses!B43)</f>
        <v/>
      </c>
      <c r="C43" s="6" t="str">
        <f>IF(ISBLANK(Responses!C43), "", Responses!C43)</f>
        <v/>
      </c>
      <c r="D43" s="6" t="str">
        <f>IF(ISBLANK(Responses!D43), "", Responses!D43)</f>
        <v/>
      </c>
      <c r="E43" s="6" t="str">
        <f>IF(ISBLANK(Responses!E43), "", Responses!E43)</f>
        <v/>
      </c>
      <c r="F43" s="6" t="str">
        <f>IF(ISBLANK(Responses!F43), "", Responses!F43)</f>
        <v/>
      </c>
      <c r="G43" s="6" t="str">
        <f>IF(ISBLANK(Responses!G43), "", Responses!G43)</f>
        <v/>
      </c>
      <c r="H43" s="6" t="str">
        <f>IF(ISBLANK(Responses!H43), "", Responses!H43)</f>
        <v/>
      </c>
      <c r="I43" s="6" t="str">
        <f>IF(ISBLANK(Responses!I43), "", Responses!I43)</f>
        <v/>
      </c>
      <c r="J43" s="6" t="str">
        <f>IF(ISBLANK(Responses!J43), "", Responses!J43)</f>
        <v/>
      </c>
      <c r="K43" s="1">
        <f t="shared" si="0"/>
        <v>0</v>
      </c>
    </row>
    <row r="44" spans="1:11" ht="15.75" customHeight="1">
      <c r="A44" s="6" t="str">
        <f>IF(ISBLANK(Responses!A44), "", Responses!A44)</f>
        <v/>
      </c>
      <c r="B44" s="6" t="str">
        <f>IF(ISBLANK(Responses!B44), "", Responses!B44)</f>
        <v/>
      </c>
      <c r="C44" s="6" t="str">
        <f>IF(ISBLANK(Responses!C44), "", Responses!C44)</f>
        <v/>
      </c>
      <c r="D44" s="6" t="str">
        <f>IF(ISBLANK(Responses!D44), "", Responses!D44)</f>
        <v/>
      </c>
      <c r="E44" s="6" t="str">
        <f>IF(ISBLANK(Responses!E44), "", Responses!E44)</f>
        <v/>
      </c>
      <c r="F44" s="6" t="str">
        <f>IF(ISBLANK(Responses!F44), "", Responses!F44)</f>
        <v/>
      </c>
      <c r="G44" s="6" t="str">
        <f>IF(ISBLANK(Responses!G44), "", Responses!G44)</f>
        <v/>
      </c>
      <c r="H44" s="6" t="str">
        <f>IF(ISBLANK(Responses!H44), "", Responses!H44)</f>
        <v/>
      </c>
      <c r="I44" s="6" t="str">
        <f>IF(ISBLANK(Responses!I44), "", Responses!I44)</f>
        <v/>
      </c>
      <c r="J44" s="6" t="str">
        <f>IF(ISBLANK(Responses!J44), "", Responses!J44)</f>
        <v/>
      </c>
      <c r="K44" s="1">
        <f t="shared" si="0"/>
        <v>0</v>
      </c>
    </row>
    <row r="45" spans="1:11" ht="15.75" customHeight="1">
      <c r="A45" s="6" t="str">
        <f>IF(ISBLANK(Responses!A45), "", Responses!A45)</f>
        <v/>
      </c>
      <c r="B45" s="6" t="str">
        <f>IF(ISBLANK(Responses!B45), "", Responses!B45)</f>
        <v/>
      </c>
      <c r="C45" s="6" t="str">
        <f>IF(ISBLANK(Responses!C45), "", Responses!C45)</f>
        <v/>
      </c>
      <c r="D45" s="6" t="str">
        <f>IF(ISBLANK(Responses!D45), "", Responses!D45)</f>
        <v/>
      </c>
      <c r="E45" s="6" t="str">
        <f>IF(ISBLANK(Responses!E45), "", Responses!E45)</f>
        <v/>
      </c>
      <c r="F45" s="6" t="str">
        <f>IF(ISBLANK(Responses!F45), "", Responses!F45)</f>
        <v/>
      </c>
      <c r="G45" s="6" t="str">
        <f>IF(ISBLANK(Responses!G45), "", Responses!G45)</f>
        <v/>
      </c>
      <c r="H45" s="6" t="str">
        <f>IF(ISBLANK(Responses!H45), "", Responses!H45)</f>
        <v/>
      </c>
      <c r="I45" s="6" t="str">
        <f>IF(ISBLANK(Responses!I45), "", Responses!I45)</f>
        <v/>
      </c>
      <c r="J45" s="6" t="str">
        <f>IF(ISBLANK(Responses!J45), "", Responses!J45)</f>
        <v/>
      </c>
      <c r="K45" s="1">
        <f t="shared" si="0"/>
        <v>0</v>
      </c>
    </row>
    <row r="46" spans="1:11" ht="12.75">
      <c r="A46" s="6" t="str">
        <f>IF(ISBLANK(Responses!A46), "", Responses!A46)</f>
        <v/>
      </c>
      <c r="B46" s="6" t="str">
        <f>IF(ISBLANK(Responses!B46), "", Responses!B46)</f>
        <v/>
      </c>
      <c r="C46" s="6" t="str">
        <f>IF(ISBLANK(Responses!C46), "", Responses!C46)</f>
        <v/>
      </c>
      <c r="D46" s="6" t="str">
        <f>IF(ISBLANK(Responses!D46), "", Responses!D46)</f>
        <v/>
      </c>
      <c r="E46" s="6" t="str">
        <f>IF(ISBLANK(Responses!E46), "", Responses!E46)</f>
        <v/>
      </c>
      <c r="F46" s="6" t="str">
        <f>IF(ISBLANK(Responses!F46), "", Responses!F46)</f>
        <v/>
      </c>
      <c r="G46" s="6" t="str">
        <f>IF(ISBLANK(Responses!G46), "", Responses!G46)</f>
        <v/>
      </c>
      <c r="H46" s="6" t="str">
        <f>IF(ISBLANK(Responses!H46), "", Responses!H46)</f>
        <v/>
      </c>
      <c r="I46" s="6" t="str">
        <f>IF(ISBLANK(Responses!I46), "", Responses!I46)</f>
        <v/>
      </c>
      <c r="J46" s="6" t="str">
        <f>IF(ISBLANK(Responses!J46), "", Responses!J46)</f>
        <v/>
      </c>
      <c r="K46" s="1">
        <f t="shared" si="0"/>
        <v>0</v>
      </c>
    </row>
    <row r="47" spans="1:11" ht="12.75">
      <c r="A47" s="6" t="str">
        <f>IF(ISBLANK(Responses!A47), "", Responses!A47)</f>
        <v/>
      </c>
      <c r="B47" s="6" t="str">
        <f>IF(ISBLANK(Responses!B47), "", Responses!B47)</f>
        <v/>
      </c>
      <c r="C47" s="6" t="str">
        <f>IF(ISBLANK(Responses!C47), "", Responses!C47)</f>
        <v/>
      </c>
      <c r="D47" s="6" t="str">
        <f>IF(ISBLANK(Responses!D47), "", Responses!D47)</f>
        <v/>
      </c>
      <c r="E47" s="6" t="str">
        <f>IF(ISBLANK(Responses!E47), "", Responses!E47)</f>
        <v/>
      </c>
      <c r="F47" s="6" t="str">
        <f>IF(ISBLANK(Responses!F47), "", Responses!F47)</f>
        <v/>
      </c>
      <c r="G47" s="6" t="str">
        <f>IF(ISBLANK(Responses!G47), "", Responses!G47)</f>
        <v/>
      </c>
      <c r="H47" s="6" t="str">
        <f>IF(ISBLANK(Responses!H47), "", Responses!H47)</f>
        <v/>
      </c>
      <c r="I47" s="6" t="str">
        <f>IF(ISBLANK(Responses!I47), "", Responses!I47)</f>
        <v/>
      </c>
      <c r="J47" s="6" t="str">
        <f>IF(ISBLANK(Responses!J47), "", Responses!J47)</f>
        <v/>
      </c>
      <c r="K47" s="1">
        <f t="shared" si="0"/>
        <v>0</v>
      </c>
    </row>
    <row r="48" spans="1:11" ht="12.75">
      <c r="A48" s="6" t="str">
        <f>IF(ISBLANK(Responses!A48), "", Responses!A48)</f>
        <v/>
      </c>
      <c r="B48" s="6" t="str">
        <f>IF(ISBLANK(Responses!B48), "", Responses!B48)</f>
        <v/>
      </c>
      <c r="C48" s="6" t="str">
        <f>IF(ISBLANK(Responses!C48), "", Responses!C48)</f>
        <v/>
      </c>
      <c r="D48" s="6" t="str">
        <f>IF(ISBLANK(Responses!D48), "", Responses!D48)</f>
        <v/>
      </c>
      <c r="E48" s="6" t="str">
        <f>IF(ISBLANK(Responses!E48), "", Responses!E48)</f>
        <v/>
      </c>
      <c r="F48" s="6" t="str">
        <f>IF(ISBLANK(Responses!F48), "", Responses!F48)</f>
        <v/>
      </c>
      <c r="G48" s="6" t="str">
        <f>IF(ISBLANK(Responses!G48), "", Responses!G48)</f>
        <v/>
      </c>
      <c r="H48" s="6" t="str">
        <f>IF(ISBLANK(Responses!H48), "", Responses!H48)</f>
        <v/>
      </c>
      <c r="I48" s="6" t="str">
        <f>IF(ISBLANK(Responses!I48), "", Responses!I48)</f>
        <v/>
      </c>
      <c r="J48" s="6" t="str">
        <f>IF(ISBLANK(Responses!J48), "", Responses!J48)</f>
        <v/>
      </c>
      <c r="K48" s="1">
        <f t="shared" si="0"/>
        <v>0</v>
      </c>
    </row>
    <row r="49" spans="1:11" ht="12.75">
      <c r="A49" s="6" t="str">
        <f>IF(ISBLANK(Responses!A49), "", Responses!A49)</f>
        <v/>
      </c>
      <c r="B49" s="6" t="str">
        <f>IF(ISBLANK(Responses!B49), "", Responses!B49)</f>
        <v/>
      </c>
      <c r="C49" s="6" t="str">
        <f>IF(ISBLANK(Responses!C49), "", Responses!C49)</f>
        <v/>
      </c>
      <c r="D49" s="6" t="str">
        <f>IF(ISBLANK(Responses!D49), "", Responses!D49)</f>
        <v/>
      </c>
      <c r="E49" s="6" t="str">
        <f>IF(ISBLANK(Responses!E49), "", Responses!E49)</f>
        <v/>
      </c>
      <c r="F49" s="6" t="str">
        <f>IF(ISBLANK(Responses!F49), "", Responses!F49)</f>
        <v/>
      </c>
      <c r="G49" s="6" t="str">
        <f>IF(ISBLANK(Responses!G49), "", Responses!G49)</f>
        <v/>
      </c>
      <c r="H49" s="6" t="str">
        <f>IF(ISBLANK(Responses!H49), "", Responses!H49)</f>
        <v/>
      </c>
      <c r="I49" s="6" t="str">
        <f>IF(ISBLANK(Responses!I49), "", Responses!I49)</f>
        <v/>
      </c>
      <c r="J49" s="6" t="str">
        <f>IF(ISBLANK(Responses!J49), "", Responses!J49)</f>
        <v/>
      </c>
      <c r="K49" s="1">
        <f t="shared" si="0"/>
        <v>0</v>
      </c>
    </row>
    <row r="50" spans="1:11" ht="12.75">
      <c r="A50" s="6" t="str">
        <f>IF(ISBLANK(Responses!A50), "", Responses!A50)</f>
        <v/>
      </c>
      <c r="B50" s="6" t="str">
        <f>IF(ISBLANK(Responses!B50), "", Responses!B50)</f>
        <v/>
      </c>
      <c r="C50" s="6" t="str">
        <f>IF(ISBLANK(Responses!C50), "", Responses!C50)</f>
        <v/>
      </c>
      <c r="D50" s="6" t="str">
        <f>IF(ISBLANK(Responses!D50), "", Responses!D50)</f>
        <v/>
      </c>
      <c r="E50" s="6" t="str">
        <f>IF(ISBLANK(Responses!E50), "", Responses!E50)</f>
        <v/>
      </c>
      <c r="F50" s="6" t="str">
        <f>IF(ISBLANK(Responses!F50), "", Responses!F50)</f>
        <v/>
      </c>
      <c r="G50" s="6" t="str">
        <f>IF(ISBLANK(Responses!G50), "", Responses!G50)</f>
        <v/>
      </c>
      <c r="H50" s="6" t="str">
        <f>IF(ISBLANK(Responses!H50), "", Responses!H50)</f>
        <v/>
      </c>
      <c r="I50" s="6" t="str">
        <f>IF(ISBLANK(Responses!I50), "", Responses!I50)</f>
        <v/>
      </c>
      <c r="J50" s="6" t="str">
        <f>IF(ISBLANK(Responses!J50), "", Responses!J50)</f>
        <v/>
      </c>
      <c r="K50" s="1">
        <f t="shared" si="0"/>
        <v>0</v>
      </c>
    </row>
    <row r="51" spans="1:11" ht="12.75">
      <c r="A51" s="6" t="str">
        <f>IF(ISBLANK(Responses!A51), "", Responses!A51)</f>
        <v/>
      </c>
      <c r="B51" s="6" t="str">
        <f>IF(ISBLANK(Responses!B51), "", Responses!B51)</f>
        <v/>
      </c>
      <c r="C51" s="6" t="str">
        <f>IF(ISBLANK(Responses!C51), "", Responses!C51)</f>
        <v/>
      </c>
      <c r="D51" s="6" t="str">
        <f>IF(ISBLANK(Responses!D51), "", Responses!D51)</f>
        <v/>
      </c>
      <c r="E51" s="6" t="str">
        <f>IF(ISBLANK(Responses!E51), "", Responses!E51)</f>
        <v/>
      </c>
      <c r="F51" s="6" t="str">
        <f>IF(ISBLANK(Responses!F51), "", Responses!F51)</f>
        <v/>
      </c>
      <c r="G51" s="6" t="str">
        <f>IF(ISBLANK(Responses!G51), "", Responses!G51)</f>
        <v/>
      </c>
      <c r="H51" s="6" t="str">
        <f>IF(ISBLANK(Responses!H51), "", Responses!H51)</f>
        <v/>
      </c>
      <c r="I51" s="6" t="str">
        <f>IF(ISBLANK(Responses!I51), "", Responses!I51)</f>
        <v/>
      </c>
      <c r="J51" s="6" t="str">
        <f>IF(ISBLANK(Responses!J51), "", Responses!J51)</f>
        <v/>
      </c>
      <c r="K51" s="1">
        <f t="shared" si="0"/>
        <v>0</v>
      </c>
    </row>
    <row r="52" spans="1:11" ht="12.75">
      <c r="A52" s="6" t="str">
        <f>IF(ISBLANK(Responses!A52), "", Responses!A52)</f>
        <v/>
      </c>
      <c r="B52" s="6" t="str">
        <f>IF(ISBLANK(Responses!B52), "", Responses!B52)</f>
        <v/>
      </c>
      <c r="C52" s="6" t="str">
        <f>IF(ISBLANK(Responses!C52), "", Responses!C52)</f>
        <v/>
      </c>
      <c r="D52" s="6" t="str">
        <f>IF(ISBLANK(Responses!D52), "", Responses!D52)</f>
        <v/>
      </c>
      <c r="E52" s="6" t="str">
        <f>IF(ISBLANK(Responses!E52), "", Responses!E52)</f>
        <v/>
      </c>
      <c r="F52" s="6" t="str">
        <f>IF(ISBLANK(Responses!F52), "", Responses!F52)</f>
        <v/>
      </c>
      <c r="G52" s="6" t="str">
        <f>IF(ISBLANK(Responses!G52), "", Responses!G52)</f>
        <v/>
      </c>
      <c r="H52" s="6" t="str">
        <f>IF(ISBLANK(Responses!H52), "", Responses!H52)</f>
        <v/>
      </c>
      <c r="I52" s="6" t="str">
        <f>IF(ISBLANK(Responses!I52), "", Responses!I52)</f>
        <v/>
      </c>
      <c r="J52" s="6" t="str">
        <f>IF(ISBLANK(Responses!J52), "", Responses!J52)</f>
        <v/>
      </c>
      <c r="K52" s="1">
        <f t="shared" si="0"/>
        <v>0</v>
      </c>
    </row>
    <row r="53" spans="1:11" ht="12.75">
      <c r="A53" s="6" t="str">
        <f>IF(ISBLANK(Responses!A53), "", Responses!A53)</f>
        <v/>
      </c>
      <c r="B53" s="6" t="str">
        <f>IF(ISBLANK(Responses!B53), "", Responses!B53)</f>
        <v/>
      </c>
      <c r="C53" s="6" t="str">
        <f>IF(ISBLANK(Responses!C53), "", Responses!C53)</f>
        <v/>
      </c>
      <c r="D53" s="6" t="str">
        <f>IF(ISBLANK(Responses!D53), "", Responses!D53)</f>
        <v/>
      </c>
      <c r="E53" s="6" t="str">
        <f>IF(ISBLANK(Responses!E53), "", Responses!E53)</f>
        <v/>
      </c>
      <c r="F53" s="6" t="str">
        <f>IF(ISBLANK(Responses!F53), "", Responses!F53)</f>
        <v/>
      </c>
      <c r="G53" s="6" t="str">
        <f>IF(ISBLANK(Responses!G53), "", Responses!G53)</f>
        <v/>
      </c>
      <c r="H53" s="6" t="str">
        <f>IF(ISBLANK(Responses!H53), "", Responses!H53)</f>
        <v/>
      </c>
      <c r="I53" s="6" t="str">
        <f>IF(ISBLANK(Responses!I53), "", Responses!I53)</f>
        <v/>
      </c>
      <c r="J53" s="6" t="str">
        <f>IF(ISBLANK(Responses!J53), "", Responses!J53)</f>
        <v/>
      </c>
      <c r="K53" s="1">
        <f t="shared" si="0"/>
        <v>0</v>
      </c>
    </row>
    <row r="54" spans="1:11" ht="12.75">
      <c r="A54" s="6" t="str">
        <f>IF(ISBLANK(Responses!A54), "", Responses!A54)</f>
        <v/>
      </c>
      <c r="B54" s="6" t="str">
        <f>IF(ISBLANK(Responses!B54), "", Responses!B54)</f>
        <v/>
      </c>
      <c r="C54" s="6" t="str">
        <f>IF(ISBLANK(Responses!C54), "", Responses!C54)</f>
        <v/>
      </c>
      <c r="D54" s="6" t="str">
        <f>IF(ISBLANK(Responses!D54), "", Responses!D54)</f>
        <v/>
      </c>
      <c r="E54" s="6" t="str">
        <f>IF(ISBLANK(Responses!E54), "", Responses!E54)</f>
        <v/>
      </c>
      <c r="F54" s="6" t="str">
        <f>IF(ISBLANK(Responses!F54), "", Responses!F54)</f>
        <v/>
      </c>
      <c r="G54" s="6" t="str">
        <f>IF(ISBLANK(Responses!G54), "", Responses!G54)</f>
        <v/>
      </c>
      <c r="H54" s="6" t="str">
        <f>IF(ISBLANK(Responses!H54), "", Responses!H54)</f>
        <v/>
      </c>
      <c r="I54" s="6" t="str">
        <f>IF(ISBLANK(Responses!I54), "", Responses!I54)</f>
        <v/>
      </c>
      <c r="J54" s="6" t="str">
        <f>IF(ISBLANK(Responses!J54), "", Responses!J54)</f>
        <v/>
      </c>
      <c r="K54" s="1">
        <f t="shared" si="0"/>
        <v>0</v>
      </c>
    </row>
    <row r="55" spans="1:11" ht="12.75">
      <c r="A55" s="6" t="str">
        <f>IF(ISBLANK(Responses!A55), "", Responses!A55)</f>
        <v/>
      </c>
      <c r="B55" s="6" t="str">
        <f>IF(ISBLANK(Responses!B55), "", Responses!B55)</f>
        <v/>
      </c>
      <c r="C55" s="6" t="str">
        <f>IF(ISBLANK(Responses!C55), "", Responses!C55)</f>
        <v/>
      </c>
      <c r="D55" s="6" t="str">
        <f>IF(ISBLANK(Responses!D55), "", Responses!D55)</f>
        <v/>
      </c>
      <c r="E55" s="6" t="str">
        <f>IF(ISBLANK(Responses!E55), "", Responses!E55)</f>
        <v/>
      </c>
      <c r="F55" s="6" t="str">
        <f>IF(ISBLANK(Responses!F55), "", Responses!F55)</f>
        <v/>
      </c>
      <c r="G55" s="6" t="str">
        <f>IF(ISBLANK(Responses!G55), "", Responses!G55)</f>
        <v/>
      </c>
      <c r="H55" s="6" t="str">
        <f>IF(ISBLANK(Responses!H55), "", Responses!H55)</f>
        <v/>
      </c>
      <c r="I55" s="6" t="str">
        <f>IF(ISBLANK(Responses!I55), "", Responses!I55)</f>
        <v/>
      </c>
      <c r="J55" s="6" t="str">
        <f>IF(ISBLANK(Responses!J55), "", Responses!J55)</f>
        <v/>
      </c>
      <c r="K55" s="1">
        <f t="shared" si="0"/>
        <v>0</v>
      </c>
    </row>
    <row r="56" spans="1:11" ht="12.75">
      <c r="A56" s="6" t="str">
        <f>IF(ISBLANK(Responses!A56), "", Responses!A56)</f>
        <v/>
      </c>
      <c r="B56" s="6" t="str">
        <f>IF(ISBLANK(Responses!B56), "", Responses!B56)</f>
        <v/>
      </c>
      <c r="C56" s="6" t="str">
        <f>IF(ISBLANK(Responses!C56), "", Responses!C56)</f>
        <v/>
      </c>
      <c r="D56" s="6" t="str">
        <f>IF(ISBLANK(Responses!D56), "", Responses!D56)</f>
        <v/>
      </c>
      <c r="E56" s="6" t="str">
        <f>IF(ISBLANK(Responses!E56), "", Responses!E56)</f>
        <v/>
      </c>
      <c r="F56" s="6" t="str">
        <f>IF(ISBLANK(Responses!F56), "", Responses!F56)</f>
        <v/>
      </c>
      <c r="G56" s="6" t="str">
        <f>IF(ISBLANK(Responses!G56), "", Responses!G56)</f>
        <v/>
      </c>
      <c r="H56" s="6" t="str">
        <f>IF(ISBLANK(Responses!H56), "", Responses!H56)</f>
        <v/>
      </c>
      <c r="I56" s="6" t="str">
        <f>IF(ISBLANK(Responses!I56), "", Responses!I56)</f>
        <v/>
      </c>
      <c r="J56" s="6" t="str">
        <f>IF(ISBLANK(Responses!J56), "", Responses!J56)</f>
        <v/>
      </c>
      <c r="K56" s="1">
        <f t="shared" si="0"/>
        <v>0</v>
      </c>
    </row>
    <row r="57" spans="1:11" ht="12.75">
      <c r="A57" s="6" t="str">
        <f>IF(ISBLANK(Responses!A57), "", Responses!A57)</f>
        <v/>
      </c>
      <c r="B57" s="6" t="str">
        <f>IF(ISBLANK(Responses!B57), "", Responses!B57)</f>
        <v/>
      </c>
      <c r="C57" s="6" t="str">
        <f>IF(ISBLANK(Responses!C57), "", Responses!C57)</f>
        <v/>
      </c>
      <c r="D57" s="6" t="str">
        <f>IF(ISBLANK(Responses!D57), "", Responses!D57)</f>
        <v/>
      </c>
      <c r="E57" s="6" t="str">
        <f>IF(ISBLANK(Responses!E57), "", Responses!E57)</f>
        <v/>
      </c>
      <c r="F57" s="6" t="str">
        <f>IF(ISBLANK(Responses!F57), "", Responses!F57)</f>
        <v/>
      </c>
      <c r="G57" s="6" t="str">
        <f>IF(ISBLANK(Responses!G57), "", Responses!G57)</f>
        <v/>
      </c>
      <c r="H57" s="6" t="str">
        <f>IF(ISBLANK(Responses!H57), "", Responses!H57)</f>
        <v/>
      </c>
      <c r="I57" s="6" t="str">
        <f>IF(ISBLANK(Responses!I57), "", Responses!I57)</f>
        <v/>
      </c>
      <c r="J57" s="6" t="str">
        <f>IF(ISBLANK(Responses!J57), "", Responses!J57)</f>
        <v/>
      </c>
      <c r="K57" s="1">
        <f t="shared" si="0"/>
        <v>0</v>
      </c>
    </row>
    <row r="58" spans="1:11" ht="12.75">
      <c r="A58" s="6" t="str">
        <f>IF(ISBLANK(Responses!A58), "", Responses!A58)</f>
        <v/>
      </c>
      <c r="B58" s="6" t="str">
        <f>IF(ISBLANK(Responses!B58), "", Responses!B58)</f>
        <v/>
      </c>
      <c r="C58" s="6" t="str">
        <f>IF(ISBLANK(Responses!C58), "", Responses!C58)</f>
        <v/>
      </c>
      <c r="D58" s="6" t="str">
        <f>IF(ISBLANK(Responses!D58), "", Responses!D58)</f>
        <v/>
      </c>
      <c r="E58" s="6" t="str">
        <f>IF(ISBLANK(Responses!E58), "", Responses!E58)</f>
        <v/>
      </c>
      <c r="F58" s="6" t="str">
        <f>IF(ISBLANK(Responses!F58), "", Responses!F58)</f>
        <v/>
      </c>
      <c r="G58" s="6" t="str">
        <f>IF(ISBLANK(Responses!G58), "", Responses!G58)</f>
        <v/>
      </c>
      <c r="H58" s="6" t="str">
        <f>IF(ISBLANK(Responses!H58), "", Responses!H58)</f>
        <v/>
      </c>
      <c r="I58" s="6" t="str">
        <f>IF(ISBLANK(Responses!I58), "", Responses!I58)</f>
        <v/>
      </c>
      <c r="J58" s="6" t="str">
        <f>IF(ISBLANK(Responses!J58), "", Responses!J58)</f>
        <v/>
      </c>
      <c r="K58" s="1">
        <f t="shared" si="0"/>
        <v>0</v>
      </c>
    </row>
    <row r="59" spans="1:11" ht="12.75">
      <c r="A59" s="6" t="str">
        <f>IF(ISBLANK(Responses!A59), "", Responses!A59)</f>
        <v/>
      </c>
      <c r="B59" s="6" t="str">
        <f>IF(ISBLANK(Responses!B59), "", Responses!B59)</f>
        <v/>
      </c>
      <c r="C59" s="6" t="str">
        <f>IF(ISBLANK(Responses!C59), "", Responses!C59)</f>
        <v/>
      </c>
      <c r="D59" s="6" t="str">
        <f>IF(ISBLANK(Responses!D59), "", Responses!D59)</f>
        <v/>
      </c>
      <c r="E59" s="6" t="str">
        <f>IF(ISBLANK(Responses!E59), "", Responses!E59)</f>
        <v/>
      </c>
      <c r="F59" s="6" t="str">
        <f>IF(ISBLANK(Responses!F59), "", Responses!F59)</f>
        <v/>
      </c>
      <c r="G59" s="6" t="str">
        <f>IF(ISBLANK(Responses!G59), "", Responses!G59)</f>
        <v/>
      </c>
      <c r="H59" s="6" t="str">
        <f>IF(ISBLANK(Responses!H59), "", Responses!H59)</f>
        <v/>
      </c>
      <c r="I59" s="6" t="str">
        <f>IF(ISBLANK(Responses!I59), "", Responses!I59)</f>
        <v/>
      </c>
      <c r="J59" s="6" t="str">
        <f>IF(ISBLANK(Responses!J59), "", Responses!J59)</f>
        <v/>
      </c>
      <c r="K59" s="1">
        <f t="shared" si="0"/>
        <v>0</v>
      </c>
    </row>
    <row r="60" spans="1:11" ht="12.75">
      <c r="A60" s="6" t="str">
        <f>IF(ISBLANK(Responses!A60), "", Responses!A60)</f>
        <v/>
      </c>
      <c r="B60" s="6" t="str">
        <f>IF(ISBLANK(Responses!B60), "", Responses!B60)</f>
        <v/>
      </c>
      <c r="C60" s="6" t="str">
        <f>IF(ISBLANK(Responses!C60), "", Responses!C60)</f>
        <v/>
      </c>
      <c r="D60" s="6" t="str">
        <f>IF(ISBLANK(Responses!D60), "", Responses!D60)</f>
        <v/>
      </c>
      <c r="E60" s="6" t="str">
        <f>IF(ISBLANK(Responses!E60), "", Responses!E60)</f>
        <v/>
      </c>
      <c r="F60" s="6" t="str">
        <f>IF(ISBLANK(Responses!F60), "", Responses!F60)</f>
        <v/>
      </c>
      <c r="G60" s="6" t="str">
        <f>IF(ISBLANK(Responses!G60), "", Responses!G60)</f>
        <v/>
      </c>
      <c r="H60" s="6" t="str">
        <f>IF(ISBLANK(Responses!H60), "", Responses!H60)</f>
        <v/>
      </c>
      <c r="I60" s="6" t="str">
        <f>IF(ISBLANK(Responses!I60), "", Responses!I60)</f>
        <v/>
      </c>
      <c r="J60" s="6" t="str">
        <f>IF(ISBLANK(Responses!J60), "", Responses!J60)</f>
        <v/>
      </c>
      <c r="K60" s="1">
        <f t="shared" si="0"/>
        <v>0</v>
      </c>
    </row>
    <row r="61" spans="1:11" ht="12.75">
      <c r="A61" s="6" t="str">
        <f>IF(ISBLANK(Responses!A61), "", Responses!A61)</f>
        <v/>
      </c>
      <c r="B61" s="6" t="str">
        <f>IF(ISBLANK(Responses!B61), "", Responses!B61)</f>
        <v/>
      </c>
      <c r="C61" s="6" t="str">
        <f>IF(ISBLANK(Responses!C61), "", Responses!C61)</f>
        <v/>
      </c>
      <c r="D61" s="6" t="str">
        <f>IF(ISBLANK(Responses!D61), "", Responses!D61)</f>
        <v/>
      </c>
      <c r="E61" s="6" t="str">
        <f>IF(ISBLANK(Responses!E61), "", Responses!E61)</f>
        <v/>
      </c>
      <c r="F61" s="6" t="str">
        <f>IF(ISBLANK(Responses!F61), "", Responses!F61)</f>
        <v/>
      </c>
      <c r="G61" s="6" t="str">
        <f>IF(ISBLANK(Responses!G61), "", Responses!G61)</f>
        <v/>
      </c>
      <c r="H61" s="6" t="str">
        <f>IF(ISBLANK(Responses!H61), "", Responses!H61)</f>
        <v/>
      </c>
      <c r="I61" s="6" t="str">
        <f>IF(ISBLANK(Responses!I61), "", Responses!I61)</f>
        <v/>
      </c>
      <c r="J61" s="6" t="str">
        <f>IF(ISBLANK(Responses!J61), "", Responses!J61)</f>
        <v/>
      </c>
      <c r="K61" s="1">
        <f t="shared" si="0"/>
        <v>0</v>
      </c>
    </row>
    <row r="62" spans="1:11" ht="12.75">
      <c r="A62" s="6" t="str">
        <f>IF(ISBLANK(Responses!A62), "", Responses!A62)</f>
        <v/>
      </c>
      <c r="B62" s="6" t="str">
        <f>IF(ISBLANK(Responses!B62), "", Responses!B62)</f>
        <v/>
      </c>
      <c r="C62" s="6" t="str">
        <f>IF(ISBLANK(Responses!C62), "", Responses!C62)</f>
        <v/>
      </c>
      <c r="D62" s="6" t="str">
        <f>IF(ISBLANK(Responses!D62), "", Responses!D62)</f>
        <v/>
      </c>
      <c r="E62" s="6" t="str">
        <f>IF(ISBLANK(Responses!E62), "", Responses!E62)</f>
        <v/>
      </c>
      <c r="F62" s="6" t="str">
        <f>IF(ISBLANK(Responses!F62), "", Responses!F62)</f>
        <v/>
      </c>
      <c r="G62" s="6" t="str">
        <f>IF(ISBLANK(Responses!G62), "", Responses!G62)</f>
        <v/>
      </c>
      <c r="H62" s="6" t="str">
        <f>IF(ISBLANK(Responses!H62), "", Responses!H62)</f>
        <v/>
      </c>
      <c r="I62" s="6" t="str">
        <f>IF(ISBLANK(Responses!I62), "", Responses!I62)</f>
        <v/>
      </c>
      <c r="J62" s="6" t="str">
        <f>IF(ISBLANK(Responses!J62), "", Responses!J62)</f>
        <v/>
      </c>
      <c r="K62" s="1">
        <f t="shared" si="0"/>
        <v>0</v>
      </c>
    </row>
    <row r="63" spans="1:11" ht="12.75">
      <c r="A63" s="6" t="str">
        <f>IF(ISBLANK(Responses!A63), "", Responses!A63)</f>
        <v/>
      </c>
      <c r="B63" s="6" t="str">
        <f>IF(ISBLANK(Responses!B63), "", Responses!B63)</f>
        <v/>
      </c>
      <c r="C63" s="6" t="str">
        <f>IF(ISBLANK(Responses!C63), "", Responses!C63)</f>
        <v/>
      </c>
      <c r="D63" s="6" t="str">
        <f>IF(ISBLANK(Responses!D63), "", Responses!D63)</f>
        <v/>
      </c>
      <c r="E63" s="6" t="str">
        <f>IF(ISBLANK(Responses!E63), "", Responses!E63)</f>
        <v/>
      </c>
      <c r="F63" s="6" t="str">
        <f>IF(ISBLANK(Responses!F63), "", Responses!F63)</f>
        <v/>
      </c>
      <c r="G63" s="6" t="str">
        <f>IF(ISBLANK(Responses!G63), "", Responses!G63)</f>
        <v/>
      </c>
      <c r="H63" s="6" t="str">
        <f>IF(ISBLANK(Responses!H63), "", Responses!H63)</f>
        <v/>
      </c>
      <c r="I63" s="6" t="str">
        <f>IF(ISBLANK(Responses!I63), "", Responses!I63)</f>
        <v/>
      </c>
      <c r="J63" s="6" t="str">
        <f>IF(ISBLANK(Responses!J63), "", Responses!J63)</f>
        <v/>
      </c>
      <c r="K63" s="1">
        <f t="shared" si="0"/>
        <v>0</v>
      </c>
    </row>
    <row r="64" spans="1:11" ht="12.75">
      <c r="A64" s="6" t="str">
        <f>IF(ISBLANK(Responses!A64), "", Responses!A64)</f>
        <v/>
      </c>
      <c r="B64" s="6" t="str">
        <f>IF(ISBLANK(Responses!B64), "", Responses!B64)</f>
        <v/>
      </c>
      <c r="C64" s="6" t="str">
        <f>IF(ISBLANK(Responses!C64), "", Responses!C64)</f>
        <v/>
      </c>
      <c r="D64" s="6" t="str">
        <f>IF(ISBLANK(Responses!D64), "", Responses!D64)</f>
        <v/>
      </c>
      <c r="E64" s="6" t="str">
        <f>IF(ISBLANK(Responses!E64), "", Responses!E64)</f>
        <v/>
      </c>
      <c r="F64" s="6" t="str">
        <f>IF(ISBLANK(Responses!F64), "", Responses!F64)</f>
        <v/>
      </c>
      <c r="G64" s="6" t="str">
        <f>IF(ISBLANK(Responses!G64), "", Responses!G64)</f>
        <v/>
      </c>
      <c r="H64" s="6" t="str">
        <f>IF(ISBLANK(Responses!H64), "", Responses!H64)</f>
        <v/>
      </c>
      <c r="I64" s="6" t="str">
        <f>IF(ISBLANK(Responses!I64), "", Responses!I64)</f>
        <v/>
      </c>
      <c r="J64" s="6" t="str">
        <f>IF(ISBLANK(Responses!J64), "", Responses!J64)</f>
        <v/>
      </c>
      <c r="K64" s="1">
        <f t="shared" si="0"/>
        <v>0</v>
      </c>
    </row>
    <row r="65" spans="1:11" ht="12.75">
      <c r="A65" s="6" t="str">
        <f>IF(ISBLANK(Responses!A65), "", Responses!A65)</f>
        <v/>
      </c>
      <c r="B65" s="6" t="str">
        <f>IF(ISBLANK(Responses!B65), "", Responses!B65)</f>
        <v/>
      </c>
      <c r="C65" s="6" t="str">
        <f>IF(ISBLANK(Responses!C65), "", Responses!C65)</f>
        <v/>
      </c>
      <c r="D65" s="6" t="str">
        <f>IF(ISBLANK(Responses!D65), "", Responses!D65)</f>
        <v/>
      </c>
      <c r="E65" s="6" t="str">
        <f>IF(ISBLANK(Responses!E65), "", Responses!E65)</f>
        <v/>
      </c>
      <c r="F65" s="6" t="str">
        <f>IF(ISBLANK(Responses!F65), "", Responses!F65)</f>
        <v/>
      </c>
      <c r="G65" s="6" t="str">
        <f>IF(ISBLANK(Responses!G65), "", Responses!G65)</f>
        <v/>
      </c>
      <c r="H65" s="6" t="str">
        <f>IF(ISBLANK(Responses!H65), "", Responses!H65)</f>
        <v/>
      </c>
      <c r="I65" s="6" t="str">
        <f>IF(ISBLANK(Responses!I65), "", Responses!I65)</f>
        <v/>
      </c>
      <c r="J65" s="6" t="str">
        <f>IF(ISBLANK(Responses!J65), "", Responses!J65)</f>
        <v/>
      </c>
      <c r="K65" s="1">
        <f t="shared" si="0"/>
        <v>0</v>
      </c>
    </row>
    <row r="66" spans="1:11" ht="12.75">
      <c r="A66" s="6" t="str">
        <f>IF(ISBLANK(Responses!A66), "", Responses!A66)</f>
        <v/>
      </c>
      <c r="B66" s="6" t="str">
        <f>IF(ISBLANK(Responses!B66), "", Responses!B66)</f>
        <v/>
      </c>
      <c r="C66" s="6" t="str">
        <f>IF(ISBLANK(Responses!C66), "", Responses!C66)</f>
        <v/>
      </c>
      <c r="D66" s="6" t="str">
        <f>IF(ISBLANK(Responses!D66), "", Responses!D66)</f>
        <v/>
      </c>
      <c r="E66" s="6" t="str">
        <f>IF(ISBLANK(Responses!E66), "", Responses!E66)</f>
        <v/>
      </c>
      <c r="F66" s="6" t="str">
        <f>IF(ISBLANK(Responses!F66), "", Responses!F66)</f>
        <v/>
      </c>
      <c r="G66" s="6" t="str">
        <f>IF(ISBLANK(Responses!G66), "", Responses!G66)</f>
        <v/>
      </c>
      <c r="H66" s="6" t="str">
        <f>IF(ISBLANK(Responses!H66), "", Responses!H66)</f>
        <v/>
      </c>
      <c r="I66" s="6" t="str">
        <f>IF(ISBLANK(Responses!I66), "", Responses!I66)</f>
        <v/>
      </c>
      <c r="J66" s="6" t="str">
        <f>IF(ISBLANK(Responses!J66), "", Responses!J66)</f>
        <v/>
      </c>
      <c r="K66" s="1">
        <f t="shared" si="0"/>
        <v>0</v>
      </c>
    </row>
    <row r="67" spans="1:11" ht="12.75">
      <c r="A67" s="6" t="str">
        <f>IF(ISBLANK(Responses!A67), "", Responses!A67)</f>
        <v/>
      </c>
      <c r="B67" s="6" t="str">
        <f>IF(ISBLANK(Responses!B67), "", Responses!B67)</f>
        <v/>
      </c>
      <c r="C67" s="6" t="str">
        <f>IF(ISBLANK(Responses!C67), "", Responses!C67)</f>
        <v/>
      </c>
      <c r="D67" s="6" t="str">
        <f>IF(ISBLANK(Responses!D67), "", Responses!D67)</f>
        <v/>
      </c>
      <c r="E67" s="6" t="str">
        <f>IF(ISBLANK(Responses!E67), "", Responses!E67)</f>
        <v/>
      </c>
      <c r="F67" s="6" t="str">
        <f>IF(ISBLANK(Responses!F67), "", Responses!F67)</f>
        <v/>
      </c>
      <c r="G67" s="6" t="str">
        <f>IF(ISBLANK(Responses!G67), "", Responses!G67)</f>
        <v/>
      </c>
      <c r="H67" s="6" t="str">
        <f>IF(ISBLANK(Responses!H67), "", Responses!H67)</f>
        <v/>
      </c>
      <c r="I67" s="6" t="str">
        <f>IF(ISBLANK(Responses!I67), "", Responses!I67)</f>
        <v/>
      </c>
      <c r="J67" s="6" t="str">
        <f>IF(ISBLANK(Responses!J67), "", Responses!J67)</f>
        <v/>
      </c>
      <c r="K67" s="1">
        <f t="shared" si="0"/>
        <v>0</v>
      </c>
    </row>
    <row r="68" spans="1:11" ht="12.75">
      <c r="A68" s="6" t="str">
        <f>IF(ISBLANK(Responses!A68), "", Responses!A68)</f>
        <v/>
      </c>
      <c r="B68" s="6" t="str">
        <f>IF(ISBLANK(Responses!B68), "", Responses!B68)</f>
        <v/>
      </c>
      <c r="C68" s="6" t="str">
        <f>IF(ISBLANK(Responses!C68), "", Responses!C68)</f>
        <v/>
      </c>
      <c r="D68" s="6" t="str">
        <f>IF(ISBLANK(Responses!D68), "", Responses!D68)</f>
        <v/>
      </c>
      <c r="E68" s="6" t="str">
        <f>IF(ISBLANK(Responses!E68), "", Responses!E68)</f>
        <v/>
      </c>
      <c r="F68" s="6" t="str">
        <f>IF(ISBLANK(Responses!F68), "", Responses!F68)</f>
        <v/>
      </c>
      <c r="G68" s="6" t="str">
        <f>IF(ISBLANK(Responses!G68), "", Responses!G68)</f>
        <v/>
      </c>
      <c r="H68" s="6" t="str">
        <f>IF(ISBLANK(Responses!H68), "", Responses!H68)</f>
        <v/>
      </c>
      <c r="I68" s="6" t="str">
        <f>IF(ISBLANK(Responses!I68), "", Responses!I68)</f>
        <v/>
      </c>
      <c r="J68" s="6" t="str">
        <f>IF(ISBLANK(Responses!J68), "", Responses!J68)</f>
        <v/>
      </c>
      <c r="K68" s="1">
        <f t="shared" si="0"/>
        <v>0</v>
      </c>
    </row>
    <row r="69" spans="1:11" ht="12.75">
      <c r="A69" s="6" t="str">
        <f>IF(ISBLANK(Responses!A69), "", Responses!A69)</f>
        <v/>
      </c>
      <c r="B69" s="6" t="str">
        <f>IF(ISBLANK(Responses!B69), "", Responses!B69)</f>
        <v/>
      </c>
      <c r="C69" s="6" t="str">
        <f>IF(ISBLANK(Responses!C69), "", Responses!C69)</f>
        <v/>
      </c>
      <c r="D69" s="6" t="str">
        <f>IF(ISBLANK(Responses!D69), "", Responses!D69)</f>
        <v/>
      </c>
      <c r="E69" s="6" t="str">
        <f>IF(ISBLANK(Responses!E69), "", Responses!E69)</f>
        <v/>
      </c>
      <c r="F69" s="6" t="str">
        <f>IF(ISBLANK(Responses!F69), "", Responses!F69)</f>
        <v/>
      </c>
      <c r="G69" s="6" t="str">
        <f>IF(ISBLANK(Responses!G69), "", Responses!G69)</f>
        <v/>
      </c>
      <c r="H69" s="6" t="str">
        <f>IF(ISBLANK(Responses!H69), "", Responses!H69)</f>
        <v/>
      </c>
      <c r="I69" s="6" t="str">
        <f>IF(ISBLANK(Responses!I69), "", Responses!I69)</f>
        <v/>
      </c>
      <c r="J69" s="6" t="str">
        <f>IF(ISBLANK(Responses!J69), "", Responses!J69)</f>
        <v/>
      </c>
      <c r="K69" s="1">
        <f t="shared" si="0"/>
        <v>0</v>
      </c>
    </row>
    <row r="70" spans="1:11" ht="12.75">
      <c r="A70" s="6" t="str">
        <f>IF(ISBLANK(Responses!A70), "", Responses!A70)</f>
        <v/>
      </c>
      <c r="B70" s="6" t="str">
        <f>IF(ISBLANK(Responses!B70), "", Responses!B70)</f>
        <v/>
      </c>
      <c r="C70" s="6" t="str">
        <f>IF(ISBLANK(Responses!C70), "", Responses!C70)</f>
        <v/>
      </c>
      <c r="D70" s="6" t="str">
        <f>IF(ISBLANK(Responses!D70), "", Responses!D70)</f>
        <v/>
      </c>
      <c r="E70" s="6" t="str">
        <f>IF(ISBLANK(Responses!E70), "", Responses!E70)</f>
        <v/>
      </c>
      <c r="F70" s="6" t="str">
        <f>IF(ISBLANK(Responses!F70), "", Responses!F70)</f>
        <v/>
      </c>
      <c r="G70" s="6" t="str">
        <f>IF(ISBLANK(Responses!G70), "", Responses!G70)</f>
        <v/>
      </c>
      <c r="H70" s="6" t="str">
        <f>IF(ISBLANK(Responses!H70), "", Responses!H70)</f>
        <v/>
      </c>
      <c r="I70" s="6" t="str">
        <f>IF(ISBLANK(Responses!I70), "", Responses!I70)</f>
        <v/>
      </c>
      <c r="J70" s="6" t="str">
        <f>IF(ISBLANK(Responses!J70), "", Responses!J70)</f>
        <v/>
      </c>
      <c r="K70" s="1">
        <f t="shared" si="0"/>
        <v>0</v>
      </c>
    </row>
    <row r="71" spans="1:11" ht="12.75">
      <c r="A71" s="6" t="str">
        <f>IF(ISBLANK(Responses!A71), "", Responses!A71)</f>
        <v/>
      </c>
      <c r="B71" s="6" t="str">
        <f>IF(ISBLANK(Responses!B71), "", Responses!B71)</f>
        <v/>
      </c>
      <c r="C71" s="6" t="str">
        <f>IF(ISBLANK(Responses!C71), "", Responses!C71)</f>
        <v/>
      </c>
      <c r="D71" s="6" t="str">
        <f>IF(ISBLANK(Responses!D71), "", Responses!D71)</f>
        <v/>
      </c>
      <c r="E71" s="6" t="str">
        <f>IF(ISBLANK(Responses!E71), "", Responses!E71)</f>
        <v/>
      </c>
      <c r="F71" s="6" t="str">
        <f>IF(ISBLANK(Responses!F71), "", Responses!F71)</f>
        <v/>
      </c>
      <c r="G71" s="6" t="str">
        <f>IF(ISBLANK(Responses!G71), "", Responses!G71)</f>
        <v/>
      </c>
      <c r="H71" s="6" t="str">
        <f>IF(ISBLANK(Responses!H71), "", Responses!H71)</f>
        <v/>
      </c>
      <c r="I71" s="6" t="str">
        <f>IF(ISBLANK(Responses!I71), "", Responses!I71)</f>
        <v/>
      </c>
      <c r="J71" s="6" t="str">
        <f>IF(ISBLANK(Responses!J71), "", Responses!J71)</f>
        <v/>
      </c>
      <c r="K71" s="1">
        <f t="shared" si="0"/>
        <v>0</v>
      </c>
    </row>
    <row r="72" spans="1:11" ht="12.75">
      <c r="A72" s="6" t="str">
        <f>IF(ISBLANK(Responses!A72), "", Responses!A72)</f>
        <v/>
      </c>
      <c r="B72" s="6" t="str">
        <f>IF(ISBLANK(Responses!B72), "", Responses!B72)</f>
        <v/>
      </c>
      <c r="C72" s="6" t="str">
        <f>IF(ISBLANK(Responses!C72), "", Responses!C72)</f>
        <v/>
      </c>
      <c r="D72" s="6" t="str">
        <f>IF(ISBLANK(Responses!D72), "", Responses!D72)</f>
        <v/>
      </c>
      <c r="E72" s="6" t="str">
        <f>IF(ISBLANK(Responses!E72), "", Responses!E72)</f>
        <v/>
      </c>
      <c r="F72" s="6" t="str">
        <f>IF(ISBLANK(Responses!F72), "", Responses!F72)</f>
        <v/>
      </c>
      <c r="G72" s="6" t="str">
        <f>IF(ISBLANK(Responses!G72), "", Responses!G72)</f>
        <v/>
      </c>
      <c r="H72" s="6" t="str">
        <f>IF(ISBLANK(Responses!H72), "", Responses!H72)</f>
        <v/>
      </c>
      <c r="I72" s="6" t="str">
        <f>IF(ISBLANK(Responses!I72), "", Responses!I72)</f>
        <v/>
      </c>
      <c r="J72" s="6" t="str">
        <f>IF(ISBLANK(Responses!J72), "", Responses!J72)</f>
        <v/>
      </c>
      <c r="K72" s="1">
        <f t="shared" si="0"/>
        <v>0</v>
      </c>
    </row>
    <row r="73" spans="1:11" ht="12.75">
      <c r="A73" s="6" t="str">
        <f>IF(ISBLANK(Responses!A73), "", Responses!A73)</f>
        <v/>
      </c>
      <c r="B73" s="6" t="str">
        <f>IF(ISBLANK(Responses!B73), "", Responses!B73)</f>
        <v/>
      </c>
      <c r="C73" s="6" t="str">
        <f>IF(ISBLANK(Responses!C73), "", Responses!C73)</f>
        <v/>
      </c>
      <c r="D73" s="6" t="str">
        <f>IF(ISBLANK(Responses!D73), "", Responses!D73)</f>
        <v/>
      </c>
      <c r="E73" s="6" t="str">
        <f>IF(ISBLANK(Responses!E73), "", Responses!E73)</f>
        <v/>
      </c>
      <c r="F73" s="6" t="str">
        <f>IF(ISBLANK(Responses!F73), "", Responses!F73)</f>
        <v/>
      </c>
      <c r="G73" s="6" t="str">
        <f>IF(ISBLANK(Responses!G73), "", Responses!G73)</f>
        <v/>
      </c>
      <c r="H73" s="6" t="str">
        <f>IF(ISBLANK(Responses!H73), "", Responses!H73)</f>
        <v/>
      </c>
      <c r="I73" s="6" t="str">
        <f>IF(ISBLANK(Responses!I73), "", Responses!I73)</f>
        <v/>
      </c>
      <c r="J73" s="6" t="str">
        <f>IF(ISBLANK(Responses!J73), "", Responses!J73)</f>
        <v/>
      </c>
      <c r="K73" s="1">
        <f t="shared" si="0"/>
        <v>0</v>
      </c>
    </row>
    <row r="74" spans="1:11" ht="12.75">
      <c r="A74" s="6" t="str">
        <f>IF(ISBLANK(Responses!A74), "", Responses!A74)</f>
        <v/>
      </c>
      <c r="B74" s="6" t="str">
        <f>IF(ISBLANK(Responses!B74), "", Responses!B74)</f>
        <v/>
      </c>
      <c r="C74" s="6" t="str">
        <f>IF(ISBLANK(Responses!C74), "", Responses!C74)</f>
        <v/>
      </c>
      <c r="D74" s="6" t="str">
        <f>IF(ISBLANK(Responses!D74), "", Responses!D74)</f>
        <v/>
      </c>
      <c r="E74" s="6" t="str">
        <f>IF(ISBLANK(Responses!E74), "", Responses!E74)</f>
        <v/>
      </c>
      <c r="F74" s="6" t="str">
        <f>IF(ISBLANK(Responses!F74), "", Responses!F74)</f>
        <v/>
      </c>
      <c r="G74" s="6" t="str">
        <f>IF(ISBLANK(Responses!G74), "", Responses!G74)</f>
        <v/>
      </c>
      <c r="H74" s="6" t="str">
        <f>IF(ISBLANK(Responses!H74), "", Responses!H74)</f>
        <v/>
      </c>
      <c r="I74" s="6" t="str">
        <f>IF(ISBLANK(Responses!I74), "", Responses!I74)</f>
        <v/>
      </c>
      <c r="J74" s="6" t="str">
        <f>IF(ISBLANK(Responses!J74), "", Responses!J74)</f>
        <v/>
      </c>
      <c r="K74" s="1">
        <f t="shared" si="0"/>
        <v>0</v>
      </c>
    </row>
    <row r="75" spans="1:11" ht="12.75">
      <c r="A75" s="6" t="str">
        <f>IF(ISBLANK(Responses!A75), "", Responses!A75)</f>
        <v/>
      </c>
      <c r="B75" s="6" t="str">
        <f>IF(ISBLANK(Responses!B75), "", Responses!B75)</f>
        <v/>
      </c>
      <c r="C75" s="6" t="str">
        <f>IF(ISBLANK(Responses!C75), "", Responses!C75)</f>
        <v/>
      </c>
      <c r="D75" s="6" t="str">
        <f>IF(ISBLANK(Responses!D75), "", Responses!D75)</f>
        <v/>
      </c>
      <c r="E75" s="6" t="str">
        <f>IF(ISBLANK(Responses!E75), "", Responses!E75)</f>
        <v/>
      </c>
      <c r="F75" s="6" t="str">
        <f>IF(ISBLANK(Responses!F75), "", Responses!F75)</f>
        <v/>
      </c>
      <c r="G75" s="6" t="str">
        <f>IF(ISBLANK(Responses!G75), "", Responses!G75)</f>
        <v/>
      </c>
      <c r="H75" s="6" t="str">
        <f>IF(ISBLANK(Responses!H75), "", Responses!H75)</f>
        <v/>
      </c>
      <c r="I75" s="6" t="str">
        <f>IF(ISBLANK(Responses!I75), "", Responses!I75)</f>
        <v/>
      </c>
      <c r="J75" s="6" t="str">
        <f>IF(ISBLANK(Responses!J75), "", Responses!J75)</f>
        <v/>
      </c>
      <c r="K75" s="1">
        <f t="shared" si="0"/>
        <v>0</v>
      </c>
    </row>
    <row r="76" spans="1:11" ht="12.75">
      <c r="A76" s="6" t="str">
        <f>IF(ISBLANK(Responses!A76), "", Responses!A76)</f>
        <v/>
      </c>
      <c r="B76" s="6" t="str">
        <f>IF(ISBLANK(Responses!B76), "", Responses!B76)</f>
        <v/>
      </c>
      <c r="C76" s="6" t="str">
        <f>IF(ISBLANK(Responses!C76), "", Responses!C76)</f>
        <v/>
      </c>
      <c r="D76" s="6" t="str">
        <f>IF(ISBLANK(Responses!D76), "", Responses!D76)</f>
        <v/>
      </c>
      <c r="E76" s="6" t="str">
        <f>IF(ISBLANK(Responses!E76), "", Responses!E76)</f>
        <v/>
      </c>
      <c r="F76" s="6" t="str">
        <f>IF(ISBLANK(Responses!F76), "", Responses!F76)</f>
        <v/>
      </c>
      <c r="G76" s="6" t="str">
        <f>IF(ISBLANK(Responses!G76), "", Responses!G76)</f>
        <v/>
      </c>
      <c r="H76" s="6" t="str">
        <f>IF(ISBLANK(Responses!H76), "", Responses!H76)</f>
        <v/>
      </c>
      <c r="I76" s="6" t="str">
        <f>IF(ISBLANK(Responses!I76), "", Responses!I76)</f>
        <v/>
      </c>
      <c r="J76" s="6" t="str">
        <f>IF(ISBLANK(Responses!J76), "", Responses!J76)</f>
        <v/>
      </c>
      <c r="K76" s="1">
        <f t="shared" si="0"/>
        <v>0</v>
      </c>
    </row>
    <row r="77" spans="1:11" ht="12.75">
      <c r="A77" s="6" t="str">
        <f>IF(ISBLANK(Responses!A77), "", Responses!A77)</f>
        <v/>
      </c>
      <c r="B77" s="6" t="str">
        <f>IF(ISBLANK(Responses!B77), "", Responses!B77)</f>
        <v/>
      </c>
      <c r="C77" s="6" t="str">
        <f>IF(ISBLANK(Responses!C77), "", Responses!C77)</f>
        <v/>
      </c>
      <c r="D77" s="6" t="str">
        <f>IF(ISBLANK(Responses!D77), "", Responses!D77)</f>
        <v/>
      </c>
      <c r="E77" s="6" t="str">
        <f>IF(ISBLANK(Responses!E77), "", Responses!E77)</f>
        <v/>
      </c>
      <c r="F77" s="6" t="str">
        <f>IF(ISBLANK(Responses!F77), "", Responses!F77)</f>
        <v/>
      </c>
      <c r="G77" s="6" t="str">
        <f>IF(ISBLANK(Responses!G77), "", Responses!G77)</f>
        <v/>
      </c>
      <c r="H77" s="6" t="str">
        <f>IF(ISBLANK(Responses!H77), "", Responses!H77)</f>
        <v/>
      </c>
      <c r="I77" s="6" t="str">
        <f>IF(ISBLANK(Responses!I77), "", Responses!I77)</f>
        <v/>
      </c>
      <c r="J77" s="6" t="str">
        <f>IF(ISBLANK(Responses!J77), "", Responses!J77)</f>
        <v/>
      </c>
      <c r="K77" s="1">
        <f t="shared" si="0"/>
        <v>0</v>
      </c>
    </row>
    <row r="78" spans="1:11" ht="12.75">
      <c r="A78" s="6" t="str">
        <f>IF(ISBLANK(Responses!A78), "", Responses!A78)</f>
        <v/>
      </c>
      <c r="B78" s="6" t="str">
        <f>IF(ISBLANK(Responses!B78), "", Responses!B78)</f>
        <v/>
      </c>
      <c r="C78" s="6" t="str">
        <f>IF(ISBLANK(Responses!C78), "", Responses!C78)</f>
        <v/>
      </c>
      <c r="D78" s="6" t="str">
        <f>IF(ISBLANK(Responses!D78), "", Responses!D78)</f>
        <v/>
      </c>
      <c r="E78" s="6" t="str">
        <f>IF(ISBLANK(Responses!E78), "", Responses!E78)</f>
        <v/>
      </c>
      <c r="F78" s="6" t="str">
        <f>IF(ISBLANK(Responses!F78), "", Responses!F78)</f>
        <v/>
      </c>
      <c r="G78" s="6" t="str">
        <f>IF(ISBLANK(Responses!G78), "", Responses!G78)</f>
        <v/>
      </c>
      <c r="H78" s="6" t="str">
        <f>IF(ISBLANK(Responses!H78), "", Responses!H78)</f>
        <v/>
      </c>
      <c r="I78" s="6" t="str">
        <f>IF(ISBLANK(Responses!I78), "", Responses!I78)</f>
        <v/>
      </c>
      <c r="J78" s="6" t="str">
        <f>IF(ISBLANK(Responses!J78), "", Responses!J78)</f>
        <v/>
      </c>
      <c r="K78" s="1">
        <f t="shared" si="0"/>
        <v>0</v>
      </c>
    </row>
    <row r="79" spans="1:11" ht="12.75">
      <c r="A79" s="6" t="str">
        <f>IF(ISBLANK(Responses!A79), "", Responses!A79)</f>
        <v/>
      </c>
      <c r="B79" s="6" t="str">
        <f>IF(ISBLANK(Responses!B79), "", Responses!B79)</f>
        <v/>
      </c>
      <c r="C79" s="6" t="str">
        <f>IF(ISBLANK(Responses!C79), "", Responses!C79)</f>
        <v/>
      </c>
      <c r="D79" s="6" t="str">
        <f>IF(ISBLANK(Responses!D79), "", Responses!D79)</f>
        <v/>
      </c>
      <c r="E79" s="6" t="str">
        <f>IF(ISBLANK(Responses!E79), "", Responses!E79)</f>
        <v/>
      </c>
      <c r="F79" s="6" t="str">
        <f>IF(ISBLANK(Responses!F79), "", Responses!F79)</f>
        <v/>
      </c>
      <c r="G79" s="6" t="str">
        <f>IF(ISBLANK(Responses!G79), "", Responses!G79)</f>
        <v/>
      </c>
      <c r="H79" s="6" t="str">
        <f>IF(ISBLANK(Responses!H79), "", Responses!H79)</f>
        <v/>
      </c>
      <c r="I79" s="6" t="str">
        <f>IF(ISBLANK(Responses!I79), "", Responses!I79)</f>
        <v/>
      </c>
      <c r="J79" s="6" t="str">
        <f>IF(ISBLANK(Responses!J79), "", Responses!J79)</f>
        <v/>
      </c>
      <c r="K79" s="1">
        <f t="shared" si="0"/>
        <v>0</v>
      </c>
    </row>
    <row r="80" spans="1:11" ht="12.75">
      <c r="A80" s="6" t="str">
        <f>IF(ISBLANK(Responses!A80), "", Responses!A80)</f>
        <v/>
      </c>
      <c r="B80" s="6" t="str">
        <f>IF(ISBLANK(Responses!B80), "", Responses!B80)</f>
        <v/>
      </c>
      <c r="C80" s="6" t="str">
        <f>IF(ISBLANK(Responses!C80), "", Responses!C80)</f>
        <v/>
      </c>
      <c r="D80" s="6" t="str">
        <f>IF(ISBLANK(Responses!D80), "", Responses!D80)</f>
        <v/>
      </c>
      <c r="E80" s="6" t="str">
        <f>IF(ISBLANK(Responses!E80), "", Responses!E80)</f>
        <v/>
      </c>
      <c r="F80" s="6" t="str">
        <f>IF(ISBLANK(Responses!F80), "", Responses!F80)</f>
        <v/>
      </c>
      <c r="G80" s="6" t="str">
        <f>IF(ISBLANK(Responses!G80), "", Responses!G80)</f>
        <v/>
      </c>
      <c r="H80" s="6" t="str">
        <f>IF(ISBLANK(Responses!H80), "", Responses!H80)</f>
        <v/>
      </c>
      <c r="I80" s="6" t="str">
        <f>IF(ISBLANK(Responses!I80), "", Responses!I80)</f>
        <v/>
      </c>
      <c r="J80" s="6" t="str">
        <f>IF(ISBLANK(Responses!J80), "", Responses!J80)</f>
        <v/>
      </c>
      <c r="K80" s="1">
        <f t="shared" si="0"/>
        <v>0</v>
      </c>
    </row>
    <row r="81" spans="1:11" ht="12.75">
      <c r="A81" s="6" t="str">
        <f>IF(ISBLANK(Responses!A81), "", Responses!A81)</f>
        <v/>
      </c>
      <c r="B81" s="6" t="str">
        <f>IF(ISBLANK(Responses!B81), "", Responses!B81)</f>
        <v/>
      </c>
      <c r="C81" s="6" t="str">
        <f>IF(ISBLANK(Responses!C81), "", Responses!C81)</f>
        <v/>
      </c>
      <c r="D81" s="6" t="str">
        <f>IF(ISBLANK(Responses!D81), "", Responses!D81)</f>
        <v/>
      </c>
      <c r="E81" s="6" t="str">
        <f>IF(ISBLANK(Responses!E81), "", Responses!E81)</f>
        <v/>
      </c>
      <c r="F81" s="6" t="str">
        <f>IF(ISBLANK(Responses!F81), "", Responses!F81)</f>
        <v/>
      </c>
      <c r="G81" s="6" t="str">
        <f>IF(ISBLANK(Responses!G81), "", Responses!G81)</f>
        <v/>
      </c>
      <c r="H81" s="6" t="str">
        <f>IF(ISBLANK(Responses!H81), "", Responses!H81)</f>
        <v/>
      </c>
      <c r="I81" s="6" t="str">
        <f>IF(ISBLANK(Responses!I81), "", Responses!I81)</f>
        <v/>
      </c>
      <c r="J81" s="6" t="str">
        <f>IF(ISBLANK(Responses!J81), "", Responses!J81)</f>
        <v/>
      </c>
      <c r="K81" s="1">
        <f t="shared" si="0"/>
        <v>0</v>
      </c>
    </row>
    <row r="82" spans="1:11" ht="12.75">
      <c r="A82" s="6" t="str">
        <f>IF(ISBLANK(Responses!A82), "", Responses!A82)</f>
        <v/>
      </c>
      <c r="B82" s="6" t="str">
        <f>IF(ISBLANK(Responses!B82), "", Responses!B82)</f>
        <v/>
      </c>
      <c r="C82" s="6" t="str">
        <f>IF(ISBLANK(Responses!C82), "", Responses!C82)</f>
        <v/>
      </c>
      <c r="D82" s="6" t="str">
        <f>IF(ISBLANK(Responses!D82), "", Responses!D82)</f>
        <v/>
      </c>
      <c r="E82" s="6" t="str">
        <f>IF(ISBLANK(Responses!E82), "", Responses!E82)</f>
        <v/>
      </c>
      <c r="F82" s="6" t="str">
        <f>IF(ISBLANK(Responses!F82), "", Responses!F82)</f>
        <v/>
      </c>
      <c r="G82" s="6" t="str">
        <f>IF(ISBLANK(Responses!G82), "", Responses!G82)</f>
        <v/>
      </c>
      <c r="H82" s="6" t="str">
        <f>IF(ISBLANK(Responses!H82), "", Responses!H82)</f>
        <v/>
      </c>
      <c r="I82" s="6" t="str">
        <f>IF(ISBLANK(Responses!I82), "", Responses!I82)</f>
        <v/>
      </c>
      <c r="J82" s="6" t="str">
        <f>IF(ISBLANK(Responses!J82), "", Responses!J82)</f>
        <v/>
      </c>
      <c r="K82" s="1">
        <f t="shared" si="0"/>
        <v>0</v>
      </c>
    </row>
    <row r="83" spans="1:11" ht="12.75">
      <c r="A83" s="6" t="str">
        <f>IF(ISBLANK(Responses!A83), "", Responses!A83)</f>
        <v/>
      </c>
      <c r="B83" s="6" t="str">
        <f>IF(ISBLANK(Responses!B83), "", Responses!B83)</f>
        <v/>
      </c>
      <c r="C83" s="6" t="str">
        <f>IF(ISBLANK(Responses!C83), "", Responses!C83)</f>
        <v/>
      </c>
      <c r="D83" s="6" t="str">
        <f>IF(ISBLANK(Responses!D83), "", Responses!D83)</f>
        <v/>
      </c>
      <c r="E83" s="6" t="str">
        <f>IF(ISBLANK(Responses!E83), "", Responses!E83)</f>
        <v/>
      </c>
      <c r="F83" s="6" t="str">
        <f>IF(ISBLANK(Responses!F83), "", Responses!F83)</f>
        <v/>
      </c>
      <c r="G83" s="6" t="str">
        <f>IF(ISBLANK(Responses!G83), "", Responses!G83)</f>
        <v/>
      </c>
      <c r="H83" s="6" t="str">
        <f>IF(ISBLANK(Responses!H83), "", Responses!H83)</f>
        <v/>
      </c>
      <c r="I83" s="6" t="str">
        <f>IF(ISBLANK(Responses!I83), "", Responses!I83)</f>
        <v/>
      </c>
      <c r="J83" s="6" t="str">
        <f>IF(ISBLANK(Responses!J83), "", Responses!J83)</f>
        <v/>
      </c>
      <c r="K83" s="1">
        <f t="shared" si="0"/>
        <v>0</v>
      </c>
    </row>
    <row r="84" spans="1:11" ht="12.75">
      <c r="A84" s="6" t="str">
        <f>IF(ISBLANK(Responses!A84), "", Responses!A84)</f>
        <v/>
      </c>
      <c r="B84" s="6" t="str">
        <f>IF(ISBLANK(Responses!B84), "", Responses!B84)</f>
        <v/>
      </c>
      <c r="C84" s="6" t="str">
        <f>IF(ISBLANK(Responses!C84), "", Responses!C84)</f>
        <v/>
      </c>
      <c r="D84" s="6" t="str">
        <f>IF(ISBLANK(Responses!D84), "", Responses!D84)</f>
        <v/>
      </c>
      <c r="E84" s="6" t="str">
        <f>IF(ISBLANK(Responses!E84), "", Responses!E84)</f>
        <v/>
      </c>
      <c r="F84" s="6" t="str">
        <f>IF(ISBLANK(Responses!F84), "", Responses!F84)</f>
        <v/>
      </c>
      <c r="G84" s="6" t="str">
        <f>IF(ISBLANK(Responses!G84), "", Responses!G84)</f>
        <v/>
      </c>
      <c r="H84" s="6" t="str">
        <f>IF(ISBLANK(Responses!H84), "", Responses!H84)</f>
        <v/>
      </c>
      <c r="I84" s="6" t="str">
        <f>IF(ISBLANK(Responses!I84), "", Responses!I84)</f>
        <v/>
      </c>
      <c r="J84" s="6" t="str">
        <f>IF(ISBLANK(Responses!J84), "", Responses!J84)</f>
        <v/>
      </c>
      <c r="K84" s="1">
        <f t="shared" si="0"/>
        <v>0</v>
      </c>
    </row>
    <row r="85" spans="1:11" ht="12.75">
      <c r="A85" s="6" t="str">
        <f>IF(ISBLANK(Responses!A85), "", Responses!A85)</f>
        <v/>
      </c>
      <c r="B85" s="6" t="str">
        <f>IF(ISBLANK(Responses!B85), "", Responses!B85)</f>
        <v/>
      </c>
      <c r="C85" s="6" t="str">
        <f>IF(ISBLANK(Responses!C85), "", Responses!C85)</f>
        <v/>
      </c>
      <c r="D85" s="6" t="str">
        <f>IF(ISBLANK(Responses!D85), "", Responses!D85)</f>
        <v/>
      </c>
      <c r="E85" s="6" t="str">
        <f>IF(ISBLANK(Responses!E85), "", Responses!E85)</f>
        <v/>
      </c>
      <c r="F85" s="6" t="str">
        <f>IF(ISBLANK(Responses!F85), "", Responses!F85)</f>
        <v/>
      </c>
      <c r="G85" s="6" t="str">
        <f>IF(ISBLANK(Responses!G85), "", Responses!G85)</f>
        <v/>
      </c>
      <c r="H85" s="6" t="str">
        <f>IF(ISBLANK(Responses!H85), "", Responses!H85)</f>
        <v/>
      </c>
      <c r="I85" s="6" t="str">
        <f>IF(ISBLANK(Responses!I85), "", Responses!I85)</f>
        <v/>
      </c>
      <c r="J85" s="6" t="str">
        <f>IF(ISBLANK(Responses!J85), "", Responses!J85)</f>
        <v/>
      </c>
      <c r="K85" s="1">
        <f t="shared" si="0"/>
        <v>0</v>
      </c>
    </row>
    <row r="86" spans="1:11" ht="12.75">
      <c r="A86" s="6" t="str">
        <f>IF(ISBLANK(Responses!A86), "", Responses!A86)</f>
        <v/>
      </c>
      <c r="B86" s="6" t="str">
        <f>IF(ISBLANK(Responses!B86), "", Responses!B86)</f>
        <v/>
      </c>
      <c r="C86" s="6" t="str">
        <f>IF(ISBLANK(Responses!C86), "", Responses!C86)</f>
        <v/>
      </c>
      <c r="D86" s="6" t="str">
        <f>IF(ISBLANK(Responses!D86), "", Responses!D86)</f>
        <v/>
      </c>
      <c r="E86" s="6" t="str">
        <f>IF(ISBLANK(Responses!E86), "", Responses!E86)</f>
        <v/>
      </c>
      <c r="F86" s="6" t="str">
        <f>IF(ISBLANK(Responses!F86), "", Responses!F86)</f>
        <v/>
      </c>
      <c r="G86" s="6" t="str">
        <f>IF(ISBLANK(Responses!G86), "", Responses!G86)</f>
        <v/>
      </c>
      <c r="H86" s="6" t="str">
        <f>IF(ISBLANK(Responses!H86), "", Responses!H86)</f>
        <v/>
      </c>
      <c r="I86" s="6" t="str">
        <f>IF(ISBLANK(Responses!I86), "", Responses!I86)</f>
        <v/>
      </c>
      <c r="J86" s="6" t="str">
        <f>IF(ISBLANK(Responses!J86), "", Responses!J86)</f>
        <v/>
      </c>
      <c r="K86" s="1">
        <f t="shared" si="0"/>
        <v>0</v>
      </c>
    </row>
    <row r="87" spans="1:11" ht="12.75">
      <c r="A87" s="6" t="str">
        <f>IF(ISBLANK(Responses!A87), "", Responses!A87)</f>
        <v/>
      </c>
      <c r="B87" s="6" t="str">
        <f>IF(ISBLANK(Responses!B87), "", Responses!B87)</f>
        <v/>
      </c>
      <c r="C87" s="6" t="str">
        <f>IF(ISBLANK(Responses!C87), "", Responses!C87)</f>
        <v/>
      </c>
      <c r="D87" s="6" t="str">
        <f>IF(ISBLANK(Responses!D87), "", Responses!D87)</f>
        <v/>
      </c>
      <c r="E87" s="6" t="str">
        <f>IF(ISBLANK(Responses!E87), "", Responses!E87)</f>
        <v/>
      </c>
      <c r="F87" s="6" t="str">
        <f>IF(ISBLANK(Responses!F87), "", Responses!F87)</f>
        <v/>
      </c>
      <c r="G87" s="6" t="str">
        <f>IF(ISBLANK(Responses!G87), "", Responses!G87)</f>
        <v/>
      </c>
      <c r="H87" s="6" t="str">
        <f>IF(ISBLANK(Responses!H87), "", Responses!H87)</f>
        <v/>
      </c>
      <c r="I87" s="6" t="str">
        <f>IF(ISBLANK(Responses!I87), "", Responses!I87)</f>
        <v/>
      </c>
      <c r="J87" s="6" t="str">
        <f>IF(ISBLANK(Responses!J87), "", Responses!J87)</f>
        <v/>
      </c>
      <c r="K87" s="1">
        <f t="shared" si="0"/>
        <v>0</v>
      </c>
    </row>
    <row r="88" spans="1:11" ht="12.75">
      <c r="A88" s="6" t="str">
        <f>IF(ISBLANK(Responses!A88), "", Responses!A88)</f>
        <v/>
      </c>
      <c r="B88" s="6" t="str">
        <f>IF(ISBLANK(Responses!B88), "", Responses!B88)</f>
        <v/>
      </c>
      <c r="C88" s="6" t="str">
        <f>IF(ISBLANK(Responses!C88), "", Responses!C88)</f>
        <v/>
      </c>
      <c r="D88" s="6" t="str">
        <f>IF(ISBLANK(Responses!D88), "", Responses!D88)</f>
        <v/>
      </c>
      <c r="E88" s="6" t="str">
        <f>IF(ISBLANK(Responses!E88), "", Responses!E88)</f>
        <v/>
      </c>
      <c r="F88" s="6" t="str">
        <f>IF(ISBLANK(Responses!F88), "", Responses!F88)</f>
        <v/>
      </c>
      <c r="G88" s="6" t="str">
        <f>IF(ISBLANK(Responses!G88), "", Responses!G88)</f>
        <v/>
      </c>
      <c r="H88" s="6" t="str">
        <f>IF(ISBLANK(Responses!H88), "", Responses!H88)</f>
        <v/>
      </c>
      <c r="I88" s="6" t="str">
        <f>IF(ISBLANK(Responses!I88), "", Responses!I88)</f>
        <v/>
      </c>
      <c r="J88" s="6" t="str">
        <f>IF(ISBLANK(Responses!J88), "", Responses!J88)</f>
        <v/>
      </c>
      <c r="K88" s="1">
        <f t="shared" si="0"/>
        <v>0</v>
      </c>
    </row>
    <row r="89" spans="1:11" ht="12.75">
      <c r="A89" s="6" t="str">
        <f>IF(ISBLANK(Responses!A89), "", Responses!A89)</f>
        <v/>
      </c>
      <c r="B89" s="6" t="str">
        <f>IF(ISBLANK(Responses!B89), "", Responses!B89)</f>
        <v/>
      </c>
      <c r="C89" s="6" t="str">
        <f>IF(ISBLANK(Responses!C89), "", Responses!C89)</f>
        <v/>
      </c>
      <c r="D89" s="6" t="str">
        <f>IF(ISBLANK(Responses!D89), "", Responses!D89)</f>
        <v/>
      </c>
      <c r="E89" s="6" t="str">
        <f>IF(ISBLANK(Responses!E89), "", Responses!E89)</f>
        <v/>
      </c>
      <c r="F89" s="6" t="str">
        <f>IF(ISBLANK(Responses!F89), "", Responses!F89)</f>
        <v/>
      </c>
      <c r="G89" s="6" t="str">
        <f>IF(ISBLANK(Responses!G89), "", Responses!G89)</f>
        <v/>
      </c>
      <c r="H89" s="6" t="str">
        <f>IF(ISBLANK(Responses!H89), "", Responses!H89)</f>
        <v/>
      </c>
      <c r="I89" s="6" t="str">
        <f>IF(ISBLANK(Responses!I89), "", Responses!I89)</f>
        <v/>
      </c>
      <c r="J89" s="6" t="str">
        <f>IF(ISBLANK(Responses!J89), "", Responses!J89)</f>
        <v/>
      </c>
      <c r="K89" s="1">
        <f t="shared" si="0"/>
        <v>0</v>
      </c>
    </row>
    <row r="90" spans="1:11" ht="12.75">
      <c r="A90" s="6" t="str">
        <f>IF(ISBLANK(Responses!A90), "", Responses!A90)</f>
        <v/>
      </c>
      <c r="B90" s="6" t="str">
        <f>IF(ISBLANK(Responses!B90), "", Responses!B90)</f>
        <v/>
      </c>
      <c r="C90" s="6" t="str">
        <f>IF(ISBLANK(Responses!C90), "", Responses!C90)</f>
        <v/>
      </c>
      <c r="D90" s="6" t="str">
        <f>IF(ISBLANK(Responses!D90), "", Responses!D90)</f>
        <v/>
      </c>
      <c r="E90" s="6" t="str">
        <f>IF(ISBLANK(Responses!E90), "", Responses!E90)</f>
        <v/>
      </c>
      <c r="F90" s="6" t="str">
        <f>IF(ISBLANK(Responses!F90), "", Responses!F90)</f>
        <v/>
      </c>
      <c r="G90" s="6" t="str">
        <f>IF(ISBLANK(Responses!G90), "", Responses!G90)</f>
        <v/>
      </c>
      <c r="H90" s="6" t="str">
        <f>IF(ISBLANK(Responses!H90), "", Responses!H90)</f>
        <v/>
      </c>
      <c r="I90" s="6" t="str">
        <f>IF(ISBLANK(Responses!I90), "", Responses!I90)</f>
        <v/>
      </c>
      <c r="J90" s="6" t="str">
        <f>IF(ISBLANK(Responses!J90), "", Responses!J90)</f>
        <v/>
      </c>
      <c r="K90" s="1">
        <f t="shared" si="0"/>
        <v>0</v>
      </c>
    </row>
    <row r="91" spans="1:11" ht="12.75">
      <c r="A91" s="6" t="str">
        <f>IF(ISBLANK(Responses!A91), "", Responses!A91)</f>
        <v/>
      </c>
      <c r="B91" s="6" t="str">
        <f>IF(ISBLANK(Responses!B91), "", Responses!B91)</f>
        <v/>
      </c>
      <c r="C91" s="6" t="str">
        <f>IF(ISBLANK(Responses!C91), "", Responses!C91)</f>
        <v/>
      </c>
      <c r="D91" s="6" t="str">
        <f>IF(ISBLANK(Responses!D91), "", Responses!D91)</f>
        <v/>
      </c>
      <c r="E91" s="6" t="str">
        <f>IF(ISBLANK(Responses!E91), "", Responses!E91)</f>
        <v/>
      </c>
      <c r="F91" s="6" t="str">
        <f>IF(ISBLANK(Responses!F91), "", Responses!F91)</f>
        <v/>
      </c>
      <c r="G91" s="6" t="str">
        <f>IF(ISBLANK(Responses!G91), "", Responses!G91)</f>
        <v/>
      </c>
      <c r="H91" s="6" t="str">
        <f>IF(ISBLANK(Responses!H91), "", Responses!H91)</f>
        <v/>
      </c>
      <c r="I91" s="6" t="str">
        <f>IF(ISBLANK(Responses!I91), "", Responses!I91)</f>
        <v/>
      </c>
      <c r="J91" s="6" t="str">
        <f>IF(ISBLANK(Responses!J91), "", Responses!J91)</f>
        <v/>
      </c>
      <c r="K91" s="1">
        <f t="shared" si="0"/>
        <v>0</v>
      </c>
    </row>
    <row r="92" spans="1:11" ht="12.75">
      <c r="A92" s="6" t="str">
        <f>IF(ISBLANK(Responses!A92), "", Responses!A92)</f>
        <v/>
      </c>
      <c r="B92" s="6" t="str">
        <f>IF(ISBLANK(Responses!B92), "", Responses!B92)</f>
        <v/>
      </c>
      <c r="C92" s="6" t="str">
        <f>IF(ISBLANK(Responses!C92), "", Responses!C92)</f>
        <v/>
      </c>
      <c r="D92" s="6" t="str">
        <f>IF(ISBLANK(Responses!D92), "", Responses!D92)</f>
        <v/>
      </c>
      <c r="E92" s="6" t="str">
        <f>IF(ISBLANK(Responses!E92), "", Responses!E92)</f>
        <v/>
      </c>
      <c r="F92" s="6" t="str">
        <f>IF(ISBLANK(Responses!F92), "", Responses!F92)</f>
        <v/>
      </c>
      <c r="G92" s="6" t="str">
        <f>IF(ISBLANK(Responses!G92), "", Responses!G92)</f>
        <v/>
      </c>
      <c r="H92" s="6" t="str">
        <f>IF(ISBLANK(Responses!H92), "", Responses!H92)</f>
        <v/>
      </c>
      <c r="I92" s="6" t="str">
        <f>IF(ISBLANK(Responses!I92), "", Responses!I92)</f>
        <v/>
      </c>
      <c r="J92" s="6" t="str">
        <f>IF(ISBLANK(Responses!J92), "", Responses!J92)</f>
        <v/>
      </c>
      <c r="K92" s="1">
        <f t="shared" si="0"/>
        <v>0</v>
      </c>
    </row>
    <row r="93" spans="1:11" ht="12.75">
      <c r="A93" s="6" t="str">
        <f>IF(ISBLANK(Responses!A93), "", Responses!A93)</f>
        <v/>
      </c>
      <c r="B93" s="6" t="str">
        <f>IF(ISBLANK(Responses!B93), "", Responses!B93)</f>
        <v/>
      </c>
      <c r="C93" s="6" t="str">
        <f>IF(ISBLANK(Responses!C93), "", Responses!C93)</f>
        <v/>
      </c>
      <c r="D93" s="6" t="str">
        <f>IF(ISBLANK(Responses!D93), "", Responses!D93)</f>
        <v/>
      </c>
      <c r="E93" s="6" t="str">
        <f>IF(ISBLANK(Responses!E93), "", Responses!E93)</f>
        <v/>
      </c>
      <c r="F93" s="6" t="str">
        <f>IF(ISBLANK(Responses!F93), "", Responses!F93)</f>
        <v/>
      </c>
      <c r="G93" s="6" t="str">
        <f>IF(ISBLANK(Responses!G93), "", Responses!G93)</f>
        <v/>
      </c>
      <c r="H93" s="6" t="str">
        <f>IF(ISBLANK(Responses!H93), "", Responses!H93)</f>
        <v/>
      </c>
      <c r="I93" s="6" t="str">
        <f>IF(ISBLANK(Responses!I93), "", Responses!I93)</f>
        <v/>
      </c>
      <c r="J93" s="6" t="str">
        <f>IF(ISBLANK(Responses!J93), "", Responses!J93)</f>
        <v/>
      </c>
      <c r="K93" s="1">
        <f t="shared" si="0"/>
        <v>0</v>
      </c>
    </row>
    <row r="94" spans="1:11" ht="12.75">
      <c r="A94" s="6" t="str">
        <f>IF(ISBLANK(Responses!A94), "", Responses!A94)</f>
        <v/>
      </c>
      <c r="B94" s="6" t="str">
        <f>IF(ISBLANK(Responses!B94), "", Responses!B94)</f>
        <v/>
      </c>
      <c r="C94" s="6" t="str">
        <f>IF(ISBLANK(Responses!C94), "", Responses!C94)</f>
        <v/>
      </c>
      <c r="D94" s="6" t="str">
        <f>IF(ISBLANK(Responses!D94), "", Responses!D94)</f>
        <v/>
      </c>
      <c r="E94" s="6" t="str">
        <f>IF(ISBLANK(Responses!E94), "", Responses!E94)</f>
        <v/>
      </c>
      <c r="F94" s="6" t="str">
        <f>IF(ISBLANK(Responses!F94), "", Responses!F94)</f>
        <v/>
      </c>
      <c r="G94" s="6" t="str">
        <f>IF(ISBLANK(Responses!G94), "", Responses!G94)</f>
        <v/>
      </c>
      <c r="H94" s="6" t="str">
        <f>IF(ISBLANK(Responses!H94), "", Responses!H94)</f>
        <v/>
      </c>
      <c r="I94" s="6" t="str">
        <f>IF(ISBLANK(Responses!I94), "", Responses!I94)</f>
        <v/>
      </c>
      <c r="J94" s="6" t="str">
        <f>IF(ISBLANK(Responses!J94), "", Responses!J94)</f>
        <v/>
      </c>
      <c r="K94" s="1">
        <f t="shared" si="0"/>
        <v>0</v>
      </c>
    </row>
    <row r="95" spans="1:11" ht="12.75">
      <c r="A95" s="6" t="str">
        <f>IF(ISBLANK(Responses!A95), "", Responses!A95)</f>
        <v/>
      </c>
      <c r="B95" s="6" t="str">
        <f>IF(ISBLANK(Responses!B95), "", Responses!B95)</f>
        <v/>
      </c>
      <c r="C95" s="6" t="str">
        <f>IF(ISBLANK(Responses!C95), "", Responses!C95)</f>
        <v/>
      </c>
      <c r="D95" s="6" t="str">
        <f>IF(ISBLANK(Responses!D95), "", Responses!D95)</f>
        <v/>
      </c>
      <c r="E95" s="6" t="str">
        <f>IF(ISBLANK(Responses!E95), "", Responses!E95)</f>
        <v/>
      </c>
      <c r="F95" s="6" t="str">
        <f>IF(ISBLANK(Responses!F95), "", Responses!F95)</f>
        <v/>
      </c>
      <c r="G95" s="6" t="str">
        <f>IF(ISBLANK(Responses!G95), "", Responses!G95)</f>
        <v/>
      </c>
      <c r="H95" s="6" t="str">
        <f>IF(ISBLANK(Responses!H95), "", Responses!H95)</f>
        <v/>
      </c>
      <c r="I95" s="6" t="str">
        <f>IF(ISBLANK(Responses!I95), "", Responses!I95)</f>
        <v/>
      </c>
      <c r="J95" s="6" t="str">
        <f>IF(ISBLANK(Responses!J95), "", Responses!J95)</f>
        <v/>
      </c>
      <c r="K95" s="1">
        <f t="shared" si="0"/>
        <v>0</v>
      </c>
    </row>
    <row r="96" spans="1:11" ht="12.75">
      <c r="A96" s="6" t="str">
        <f>IF(ISBLANK(Responses!A96), "", Responses!A96)</f>
        <v/>
      </c>
      <c r="B96" s="6" t="str">
        <f>IF(ISBLANK(Responses!B96), "", Responses!B96)</f>
        <v/>
      </c>
      <c r="C96" s="6" t="str">
        <f>IF(ISBLANK(Responses!C96), "", Responses!C96)</f>
        <v/>
      </c>
      <c r="D96" s="6" t="str">
        <f>IF(ISBLANK(Responses!D96), "", Responses!D96)</f>
        <v/>
      </c>
      <c r="E96" s="6" t="str">
        <f>IF(ISBLANK(Responses!E96), "", Responses!E96)</f>
        <v/>
      </c>
      <c r="F96" s="6" t="str">
        <f>IF(ISBLANK(Responses!F96), "", Responses!F96)</f>
        <v/>
      </c>
      <c r="G96" s="6" t="str">
        <f>IF(ISBLANK(Responses!G96), "", Responses!G96)</f>
        <v/>
      </c>
      <c r="H96" s="6" t="str">
        <f>IF(ISBLANK(Responses!H96), "", Responses!H96)</f>
        <v/>
      </c>
      <c r="I96" s="6" t="str">
        <f>IF(ISBLANK(Responses!I96), "", Responses!I96)</f>
        <v/>
      </c>
      <c r="J96" s="6" t="str">
        <f>IF(ISBLANK(Responses!J96), "", Responses!J96)</f>
        <v/>
      </c>
      <c r="K96" s="1">
        <f t="shared" si="0"/>
        <v>0</v>
      </c>
    </row>
    <row r="97" spans="1:11" ht="12.75">
      <c r="A97" s="6" t="str">
        <f>IF(ISBLANK(Responses!A97), "", Responses!A97)</f>
        <v/>
      </c>
      <c r="B97" s="6" t="str">
        <f>IF(ISBLANK(Responses!B97), "", Responses!B97)</f>
        <v/>
      </c>
      <c r="C97" s="6" t="str">
        <f>IF(ISBLANK(Responses!C97), "", Responses!C97)</f>
        <v/>
      </c>
      <c r="D97" s="6" t="str">
        <f>IF(ISBLANK(Responses!D97), "", Responses!D97)</f>
        <v/>
      </c>
      <c r="E97" s="6" t="str">
        <f>IF(ISBLANK(Responses!E97), "", Responses!E97)</f>
        <v/>
      </c>
      <c r="F97" s="6" t="str">
        <f>IF(ISBLANK(Responses!F97), "", Responses!F97)</f>
        <v/>
      </c>
      <c r="G97" s="6" t="str">
        <f>IF(ISBLANK(Responses!G97), "", Responses!G97)</f>
        <v/>
      </c>
      <c r="H97" s="6" t="str">
        <f>IF(ISBLANK(Responses!H97), "", Responses!H97)</f>
        <v/>
      </c>
      <c r="I97" s="6" t="str">
        <f>IF(ISBLANK(Responses!I97), "", Responses!I97)</f>
        <v/>
      </c>
      <c r="J97" s="6" t="str">
        <f>IF(ISBLANK(Responses!J97), "", Responses!J97)</f>
        <v/>
      </c>
      <c r="K97" s="1">
        <f t="shared" si="0"/>
        <v>0</v>
      </c>
    </row>
    <row r="98" spans="1:11" ht="12.75">
      <c r="A98" s="6" t="str">
        <f>IF(ISBLANK(Responses!A98), "", Responses!A98)</f>
        <v/>
      </c>
      <c r="B98" s="6" t="str">
        <f>IF(ISBLANK(Responses!B98), "", Responses!B98)</f>
        <v/>
      </c>
      <c r="C98" s="6" t="str">
        <f>IF(ISBLANK(Responses!C98), "", Responses!C98)</f>
        <v/>
      </c>
      <c r="D98" s="6" t="str">
        <f>IF(ISBLANK(Responses!D98), "", Responses!D98)</f>
        <v/>
      </c>
      <c r="E98" s="6" t="str">
        <f>IF(ISBLANK(Responses!E98), "", Responses!E98)</f>
        <v/>
      </c>
      <c r="F98" s="6" t="str">
        <f>IF(ISBLANK(Responses!F98), "", Responses!F98)</f>
        <v/>
      </c>
      <c r="G98" s="6" t="str">
        <f>IF(ISBLANK(Responses!G98), "", Responses!G98)</f>
        <v/>
      </c>
      <c r="H98" s="6" t="str">
        <f>IF(ISBLANK(Responses!H98), "", Responses!H98)</f>
        <v/>
      </c>
      <c r="I98" s="6" t="str">
        <f>IF(ISBLANK(Responses!I98), "", Responses!I98)</f>
        <v/>
      </c>
      <c r="J98" s="6" t="str">
        <f>IF(ISBLANK(Responses!J98), "", Responses!J98)</f>
        <v/>
      </c>
      <c r="K98" s="1">
        <f t="shared" si="0"/>
        <v>0</v>
      </c>
    </row>
    <row r="99" spans="1:11" ht="12.75">
      <c r="A99" s="6" t="str">
        <f>IF(ISBLANK(Responses!A99), "", Responses!A99)</f>
        <v/>
      </c>
      <c r="B99" s="6" t="str">
        <f>IF(ISBLANK(Responses!B99), "", Responses!B99)</f>
        <v/>
      </c>
      <c r="C99" s="6" t="str">
        <f>IF(ISBLANK(Responses!C99), "", Responses!C99)</f>
        <v/>
      </c>
      <c r="D99" s="6" t="str">
        <f>IF(ISBLANK(Responses!D99), "", Responses!D99)</f>
        <v/>
      </c>
      <c r="E99" s="6" t="str">
        <f>IF(ISBLANK(Responses!E99), "", Responses!E99)</f>
        <v/>
      </c>
      <c r="F99" s="6" t="str">
        <f>IF(ISBLANK(Responses!F99), "", Responses!F99)</f>
        <v/>
      </c>
      <c r="G99" s="6" t="str">
        <f>IF(ISBLANK(Responses!G99), "", Responses!G99)</f>
        <v/>
      </c>
      <c r="H99" s="6" t="str">
        <f>IF(ISBLANK(Responses!H99), "", Responses!H99)</f>
        <v/>
      </c>
      <c r="I99" s="6" t="str">
        <f>IF(ISBLANK(Responses!I99), "", Responses!I99)</f>
        <v/>
      </c>
      <c r="J99" s="6" t="str">
        <f>IF(ISBLANK(Responses!J99), "", Responses!J99)</f>
        <v/>
      </c>
      <c r="K99" s="1">
        <f t="shared" si="0"/>
        <v>0</v>
      </c>
    </row>
    <row r="100" spans="1:11" ht="12.75">
      <c r="A100" s="6" t="str">
        <f>IF(ISBLANK(Responses!A100), "", Responses!A100)</f>
        <v/>
      </c>
      <c r="B100" s="6" t="str">
        <f>IF(ISBLANK(Responses!B100), "", Responses!B100)</f>
        <v/>
      </c>
      <c r="C100" s="6" t="str">
        <f>IF(ISBLANK(Responses!C100), "", Responses!C100)</f>
        <v/>
      </c>
      <c r="D100" s="6" t="str">
        <f>IF(ISBLANK(Responses!D100), "", Responses!D100)</f>
        <v/>
      </c>
      <c r="E100" s="6" t="str">
        <f>IF(ISBLANK(Responses!E100), "", Responses!E100)</f>
        <v/>
      </c>
      <c r="F100" s="6" t="str">
        <f>IF(ISBLANK(Responses!F100), "", Responses!F100)</f>
        <v/>
      </c>
      <c r="G100" s="6" t="str">
        <f>IF(ISBLANK(Responses!G100), "", Responses!G100)</f>
        <v/>
      </c>
      <c r="H100" s="6" t="str">
        <f>IF(ISBLANK(Responses!H100), "", Responses!H100)</f>
        <v/>
      </c>
      <c r="I100" s="6" t="str">
        <f>IF(ISBLANK(Responses!I100), "", Responses!I100)</f>
        <v/>
      </c>
      <c r="J100" s="6" t="str">
        <f>IF(ISBLANK(Responses!J100), "", Responses!J100)</f>
        <v/>
      </c>
      <c r="K100" s="1">
        <f t="shared" si="0"/>
        <v>0</v>
      </c>
    </row>
    <row r="101" spans="1:11" ht="12.75">
      <c r="A101" s="6" t="str">
        <f>IF(ISBLANK(Responses!A101), "", Responses!A101)</f>
        <v/>
      </c>
      <c r="B101" s="6" t="str">
        <f>IF(ISBLANK(Responses!B101), "", Responses!B101)</f>
        <v/>
      </c>
      <c r="C101" s="6" t="str">
        <f>IF(ISBLANK(Responses!C101), "", Responses!C101)</f>
        <v/>
      </c>
      <c r="D101" s="6" t="str">
        <f>IF(ISBLANK(Responses!D101), "", Responses!D101)</f>
        <v/>
      </c>
      <c r="E101" s="6" t="str">
        <f>IF(ISBLANK(Responses!E101), "", Responses!E101)</f>
        <v/>
      </c>
      <c r="F101" s="6" t="str">
        <f>IF(ISBLANK(Responses!F101), "", Responses!F101)</f>
        <v/>
      </c>
      <c r="G101" s="6" t="str">
        <f>IF(ISBLANK(Responses!G101), "", Responses!G101)</f>
        <v/>
      </c>
      <c r="H101" s="6" t="str">
        <f>IF(ISBLANK(Responses!H101), "", Responses!H101)</f>
        <v/>
      </c>
      <c r="I101" s="6" t="str">
        <f>IF(ISBLANK(Responses!I101), "", Responses!I101)</f>
        <v/>
      </c>
      <c r="J101" s="6" t="str">
        <f>IF(ISBLANK(Responses!J101), "", Responses!J101)</f>
        <v/>
      </c>
      <c r="K101" s="1">
        <f t="shared" si="0"/>
        <v>0</v>
      </c>
    </row>
    <row r="102" spans="1:11" ht="12.75">
      <c r="A102" s="6" t="str">
        <f>IF(ISBLANK(Responses!A102), "", Responses!A102)</f>
        <v/>
      </c>
      <c r="B102" s="6" t="str">
        <f>IF(ISBLANK(Responses!B102), "", Responses!B102)</f>
        <v/>
      </c>
      <c r="C102" s="6" t="str">
        <f>IF(ISBLANK(Responses!C102), "", Responses!C102)</f>
        <v/>
      </c>
      <c r="D102" s="6" t="str">
        <f>IF(ISBLANK(Responses!D102), "", Responses!D102)</f>
        <v/>
      </c>
      <c r="E102" s="6" t="str">
        <f>IF(ISBLANK(Responses!E102), "", Responses!E102)</f>
        <v/>
      </c>
      <c r="F102" s="6" t="str">
        <f>IF(ISBLANK(Responses!F102), "", Responses!F102)</f>
        <v/>
      </c>
      <c r="G102" s="6" t="str">
        <f>IF(ISBLANK(Responses!G102), "", Responses!G102)</f>
        <v/>
      </c>
      <c r="H102" s="6" t="str">
        <f>IF(ISBLANK(Responses!H102), "", Responses!H102)</f>
        <v/>
      </c>
      <c r="I102" s="6" t="str">
        <f>IF(ISBLANK(Responses!I102), "", Responses!I102)</f>
        <v/>
      </c>
      <c r="J102" s="6" t="str">
        <f>IF(ISBLANK(Responses!J102), "", Responses!J102)</f>
        <v/>
      </c>
      <c r="K102" s="1">
        <f t="shared" si="0"/>
        <v>0</v>
      </c>
    </row>
    <row r="103" spans="1:11" ht="12.75">
      <c r="A103" s="6" t="str">
        <f>IF(ISBLANK(Responses!A103), "", Responses!A103)</f>
        <v/>
      </c>
      <c r="B103" s="6" t="str">
        <f>IF(ISBLANK(Responses!B103), "", Responses!B103)</f>
        <v/>
      </c>
      <c r="C103" s="6" t="str">
        <f>IF(ISBLANK(Responses!C103), "", Responses!C103)</f>
        <v/>
      </c>
      <c r="D103" s="6" t="str">
        <f>IF(ISBLANK(Responses!D103), "", Responses!D103)</f>
        <v/>
      </c>
      <c r="E103" s="6" t="str">
        <f>IF(ISBLANK(Responses!E103), "", Responses!E103)</f>
        <v/>
      </c>
      <c r="F103" s="6" t="str">
        <f>IF(ISBLANK(Responses!F103), "", Responses!F103)</f>
        <v/>
      </c>
      <c r="G103" s="6" t="str">
        <f>IF(ISBLANK(Responses!G103), "", Responses!G103)</f>
        <v/>
      </c>
      <c r="H103" s="6" t="str">
        <f>IF(ISBLANK(Responses!H103), "", Responses!H103)</f>
        <v/>
      </c>
      <c r="I103" s="6" t="str">
        <f>IF(ISBLANK(Responses!I103), "", Responses!I103)</f>
        <v/>
      </c>
      <c r="J103" s="6" t="str">
        <f>IF(ISBLANK(Responses!J103), "", Responses!J103)</f>
        <v/>
      </c>
      <c r="K103" s="1">
        <f t="shared" si="0"/>
        <v>0</v>
      </c>
    </row>
    <row r="104" spans="1:11" ht="12.75">
      <c r="A104" s="6" t="str">
        <f>IF(ISBLANK(Responses!A104), "", Responses!A104)</f>
        <v/>
      </c>
      <c r="B104" s="6" t="str">
        <f>IF(ISBLANK(Responses!B104), "", Responses!B104)</f>
        <v/>
      </c>
      <c r="C104" s="6" t="str">
        <f>IF(ISBLANK(Responses!C104), "", Responses!C104)</f>
        <v/>
      </c>
      <c r="D104" s="6" t="str">
        <f>IF(ISBLANK(Responses!D104), "", Responses!D104)</f>
        <v/>
      </c>
      <c r="E104" s="6" t="str">
        <f>IF(ISBLANK(Responses!E104), "", Responses!E104)</f>
        <v/>
      </c>
      <c r="F104" s="6" t="str">
        <f>IF(ISBLANK(Responses!F104), "", Responses!F104)</f>
        <v/>
      </c>
      <c r="G104" s="6" t="str">
        <f>IF(ISBLANK(Responses!G104), "", Responses!G104)</f>
        <v/>
      </c>
      <c r="H104" s="6" t="str">
        <f>IF(ISBLANK(Responses!H104), "", Responses!H104)</f>
        <v/>
      </c>
      <c r="I104" s="6" t="str">
        <f>IF(ISBLANK(Responses!I104), "", Responses!I104)</f>
        <v/>
      </c>
      <c r="J104" s="6" t="str">
        <f>IF(ISBLANK(Responses!J104), "", Responses!J104)</f>
        <v/>
      </c>
      <c r="K104" s="1">
        <f t="shared" si="0"/>
        <v>0</v>
      </c>
    </row>
    <row r="105" spans="1:11" ht="12.75">
      <c r="A105" s="6" t="str">
        <f>IF(ISBLANK(Responses!A105), "", Responses!A105)</f>
        <v/>
      </c>
      <c r="B105" s="6" t="str">
        <f>IF(ISBLANK(Responses!B105), "", Responses!B105)</f>
        <v/>
      </c>
      <c r="C105" s="6" t="str">
        <f>IF(ISBLANK(Responses!C105), "", Responses!C105)</f>
        <v/>
      </c>
      <c r="D105" s="6" t="str">
        <f>IF(ISBLANK(Responses!D105), "", Responses!D105)</f>
        <v/>
      </c>
      <c r="E105" s="6" t="str">
        <f>IF(ISBLANK(Responses!E105), "", Responses!E105)</f>
        <v/>
      </c>
      <c r="F105" s="6" t="str">
        <f>IF(ISBLANK(Responses!F105), "", Responses!F105)</f>
        <v/>
      </c>
      <c r="G105" s="6" t="str">
        <f>IF(ISBLANK(Responses!G105), "", Responses!G105)</f>
        <v/>
      </c>
      <c r="H105" s="6" t="str">
        <f>IF(ISBLANK(Responses!H105), "", Responses!H105)</f>
        <v/>
      </c>
      <c r="I105" s="6" t="str">
        <f>IF(ISBLANK(Responses!I105), "", Responses!I105)</f>
        <v/>
      </c>
      <c r="J105" s="6" t="str">
        <f>IF(ISBLANK(Responses!J105), "", Responses!J105)</f>
        <v/>
      </c>
      <c r="K105" s="1">
        <f t="shared" si="0"/>
        <v>0</v>
      </c>
    </row>
    <row r="106" spans="1:11" ht="12.75">
      <c r="A106" s="6" t="str">
        <f>IF(ISBLANK(Responses!A106), "", Responses!A106)</f>
        <v/>
      </c>
      <c r="B106" s="6" t="str">
        <f>IF(ISBLANK(Responses!B106), "", Responses!B106)</f>
        <v/>
      </c>
      <c r="C106" s="6" t="str">
        <f>IF(ISBLANK(Responses!C106), "", Responses!C106)</f>
        <v/>
      </c>
      <c r="D106" s="6" t="str">
        <f>IF(ISBLANK(Responses!D106), "", Responses!D106)</f>
        <v/>
      </c>
      <c r="E106" s="6" t="str">
        <f>IF(ISBLANK(Responses!E106), "", Responses!E106)</f>
        <v/>
      </c>
      <c r="F106" s="6" t="str">
        <f>IF(ISBLANK(Responses!F106), "", Responses!F106)</f>
        <v/>
      </c>
      <c r="G106" s="6" t="str">
        <f>IF(ISBLANK(Responses!G106), "", Responses!G106)</f>
        <v/>
      </c>
      <c r="H106" s="6" t="str">
        <f>IF(ISBLANK(Responses!H106), "", Responses!H106)</f>
        <v/>
      </c>
      <c r="I106" s="6" t="str">
        <f>IF(ISBLANK(Responses!I106), "", Responses!I106)</f>
        <v/>
      </c>
      <c r="J106" s="6" t="str">
        <f>IF(ISBLANK(Responses!J106), "", Responses!J106)</f>
        <v/>
      </c>
    </row>
    <row r="107" spans="1:11" ht="12.75">
      <c r="A107" s="6" t="str">
        <f>IF(ISBLANK(Responses!A107), "", Responses!A107)</f>
        <v/>
      </c>
      <c r="B107" s="6" t="str">
        <f>IF(ISBLANK(Responses!B107), "", Responses!B107)</f>
        <v/>
      </c>
      <c r="C107" s="6" t="str">
        <f>IF(ISBLANK(Responses!C107), "", Responses!C107)</f>
        <v/>
      </c>
      <c r="D107" s="6" t="str">
        <f>IF(ISBLANK(Responses!D107), "", Responses!D107)</f>
        <v/>
      </c>
      <c r="E107" s="6" t="str">
        <f>IF(ISBLANK(Responses!E107), "", Responses!E107)</f>
        <v/>
      </c>
      <c r="F107" s="6" t="str">
        <f>IF(ISBLANK(Responses!F107), "", Responses!F107)</f>
        <v/>
      </c>
      <c r="G107" s="6" t="str">
        <f>IF(ISBLANK(Responses!G107), "", Responses!G107)</f>
        <v/>
      </c>
      <c r="H107" s="6" t="str">
        <f>IF(ISBLANK(Responses!H107), "", Responses!H107)</f>
        <v/>
      </c>
      <c r="I107" s="6" t="str">
        <f>IF(ISBLANK(Responses!I107), "", Responses!I107)</f>
        <v/>
      </c>
      <c r="J107" s="6" t="str">
        <f>IF(ISBLANK(Responses!J107), "", Responses!J107)</f>
        <v/>
      </c>
    </row>
    <row r="108" spans="1:11" ht="12.75">
      <c r="A108" s="6" t="str">
        <f>IF(ISBLANK(Responses!A108), "", Responses!A108)</f>
        <v/>
      </c>
      <c r="B108" s="6" t="str">
        <f>IF(ISBLANK(Responses!B108), "", Responses!B108)</f>
        <v/>
      </c>
      <c r="C108" s="6" t="str">
        <f>IF(ISBLANK(Responses!C108), "", Responses!C108)</f>
        <v/>
      </c>
      <c r="D108" s="6" t="str">
        <f>IF(ISBLANK(Responses!D108), "", Responses!D108)</f>
        <v/>
      </c>
      <c r="E108" s="6" t="str">
        <f>IF(ISBLANK(Responses!E108), "", Responses!E108)</f>
        <v/>
      </c>
      <c r="F108" s="6" t="str">
        <f>IF(ISBLANK(Responses!F108), "", Responses!F108)</f>
        <v/>
      </c>
      <c r="G108" s="6" t="str">
        <f>IF(ISBLANK(Responses!G108), "", Responses!G108)</f>
        <v/>
      </c>
      <c r="H108" s="6" t="str">
        <f>IF(ISBLANK(Responses!H108), "", Responses!H108)</f>
        <v/>
      </c>
      <c r="I108" s="6" t="str">
        <f>IF(ISBLANK(Responses!I108), "", Responses!I108)</f>
        <v/>
      </c>
      <c r="J108" s="6" t="str">
        <f>IF(ISBLANK(Responses!J108), "", Responses!J108)</f>
        <v/>
      </c>
    </row>
    <row r="109" spans="1:11" ht="12.75">
      <c r="A109" s="6" t="str">
        <f>IF(ISBLANK(Responses!A109), "", Responses!A109)</f>
        <v/>
      </c>
      <c r="B109" s="6" t="str">
        <f>IF(ISBLANK(Responses!B109), "", Responses!B109)</f>
        <v/>
      </c>
      <c r="C109" s="6" t="str">
        <f>IF(ISBLANK(Responses!C109), "", Responses!C109)</f>
        <v/>
      </c>
      <c r="D109" s="6" t="str">
        <f>IF(ISBLANK(Responses!D109), "", Responses!D109)</f>
        <v/>
      </c>
      <c r="E109" s="6" t="str">
        <f>IF(ISBLANK(Responses!E109), "", Responses!E109)</f>
        <v/>
      </c>
      <c r="F109" s="6" t="str">
        <f>IF(ISBLANK(Responses!F109), "", Responses!F109)</f>
        <v/>
      </c>
      <c r="G109" s="6" t="str">
        <f>IF(ISBLANK(Responses!G109), "", Responses!G109)</f>
        <v/>
      </c>
      <c r="H109" s="6" t="str">
        <f>IF(ISBLANK(Responses!H109), "", Responses!H109)</f>
        <v/>
      </c>
      <c r="I109" s="6" t="str">
        <f>IF(ISBLANK(Responses!I109), "", Responses!I109)</f>
        <v/>
      </c>
      <c r="J109" s="6" t="str">
        <f>IF(ISBLANK(Responses!J109), "", Responses!J109)</f>
        <v/>
      </c>
    </row>
    <row r="110" spans="1:11" ht="12.75">
      <c r="A110" s="6" t="str">
        <f>IF(ISBLANK(Responses!A110), "", Responses!A110)</f>
        <v/>
      </c>
      <c r="B110" s="6" t="str">
        <f>IF(ISBLANK(Responses!B110), "", Responses!B110)</f>
        <v/>
      </c>
      <c r="C110" s="6" t="str">
        <f>IF(ISBLANK(Responses!C110), "", Responses!C110)</f>
        <v/>
      </c>
      <c r="D110" s="6" t="str">
        <f>IF(ISBLANK(Responses!D110), "", Responses!D110)</f>
        <v/>
      </c>
      <c r="E110" s="6" t="str">
        <f>IF(ISBLANK(Responses!E110), "", Responses!E110)</f>
        <v/>
      </c>
      <c r="F110" s="6" t="str">
        <f>IF(ISBLANK(Responses!F110), "", Responses!F110)</f>
        <v/>
      </c>
      <c r="G110" s="6" t="str">
        <f>IF(ISBLANK(Responses!G110), "", Responses!G110)</f>
        <v/>
      </c>
      <c r="H110" s="6" t="str">
        <f>IF(ISBLANK(Responses!H110), "", Responses!H110)</f>
        <v/>
      </c>
      <c r="I110" s="6" t="str">
        <f>IF(ISBLANK(Responses!I110), "", Responses!I110)</f>
        <v/>
      </c>
      <c r="J110" s="6" t="str">
        <f>IF(ISBLANK(Responses!J110), "", Responses!J110)</f>
        <v/>
      </c>
    </row>
    <row r="111" spans="1:11" ht="12.75">
      <c r="A111" s="6" t="str">
        <f>IF(ISBLANK(Responses!A111), "", Responses!A111)</f>
        <v/>
      </c>
      <c r="B111" s="6" t="str">
        <f>IF(ISBLANK(Responses!B111), "", Responses!B111)</f>
        <v/>
      </c>
      <c r="C111" s="6" t="str">
        <f>IF(ISBLANK(Responses!C111), "", Responses!C111)</f>
        <v/>
      </c>
      <c r="D111" s="6" t="str">
        <f>IF(ISBLANK(Responses!D111), "", Responses!D111)</f>
        <v/>
      </c>
      <c r="E111" s="6" t="str">
        <f>IF(ISBLANK(Responses!E111), "", Responses!E111)</f>
        <v/>
      </c>
      <c r="F111" s="6" t="str">
        <f>IF(ISBLANK(Responses!F111), "", Responses!F111)</f>
        <v/>
      </c>
      <c r="G111" s="6" t="str">
        <f>IF(ISBLANK(Responses!G111), "", Responses!G111)</f>
        <v/>
      </c>
      <c r="H111" s="6" t="str">
        <f>IF(ISBLANK(Responses!H111), "", Responses!H111)</f>
        <v/>
      </c>
      <c r="I111" s="6" t="str">
        <f>IF(ISBLANK(Responses!I111), "", Responses!I111)</f>
        <v/>
      </c>
      <c r="J111" s="6" t="str">
        <f>IF(ISBLANK(Responses!J111), "", Responses!J111)</f>
        <v/>
      </c>
    </row>
    <row r="112" spans="1:11" ht="12.75">
      <c r="A112" s="6" t="str">
        <f>IF(ISBLANK(Responses!A112), "", Responses!A112)</f>
        <v/>
      </c>
      <c r="B112" s="6" t="str">
        <f>IF(ISBLANK(Responses!B112), "", Responses!B112)</f>
        <v/>
      </c>
      <c r="C112" s="6" t="str">
        <f>IF(ISBLANK(Responses!C112), "", Responses!C112)</f>
        <v/>
      </c>
      <c r="D112" s="6" t="str">
        <f>IF(ISBLANK(Responses!D112), "", Responses!D112)</f>
        <v/>
      </c>
      <c r="E112" s="6" t="str">
        <f>IF(ISBLANK(Responses!E112), "", Responses!E112)</f>
        <v/>
      </c>
      <c r="F112" s="6" t="str">
        <f>IF(ISBLANK(Responses!F112), "", Responses!F112)</f>
        <v/>
      </c>
      <c r="G112" s="6" t="str">
        <f>IF(ISBLANK(Responses!G112), "", Responses!G112)</f>
        <v/>
      </c>
      <c r="H112" s="6" t="str">
        <f>IF(ISBLANK(Responses!H112), "", Responses!H112)</f>
        <v/>
      </c>
      <c r="I112" s="6" t="str">
        <f>IF(ISBLANK(Responses!I112), "", Responses!I112)</f>
        <v/>
      </c>
      <c r="J112" s="6" t="str">
        <f>IF(ISBLANK(Responses!J112), "", Responses!J112)</f>
        <v/>
      </c>
    </row>
    <row r="113" spans="1:10" ht="12.75">
      <c r="A113" s="6" t="str">
        <f>IF(ISBLANK(Responses!A113), "", Responses!A113)</f>
        <v/>
      </c>
      <c r="B113" s="6" t="str">
        <f>IF(ISBLANK(Responses!B113), "", Responses!B113)</f>
        <v/>
      </c>
      <c r="C113" s="6" t="str">
        <f>IF(ISBLANK(Responses!C113), "", Responses!C113)</f>
        <v/>
      </c>
      <c r="D113" s="6" t="str">
        <f>IF(ISBLANK(Responses!D113), "", Responses!D113)</f>
        <v/>
      </c>
      <c r="E113" s="6" t="str">
        <f>IF(ISBLANK(Responses!E113), "", Responses!E113)</f>
        <v/>
      </c>
      <c r="F113" s="6" t="str">
        <f>IF(ISBLANK(Responses!F113), "", Responses!F113)</f>
        <v/>
      </c>
      <c r="G113" s="6" t="str">
        <f>IF(ISBLANK(Responses!G113), "", Responses!G113)</f>
        <v/>
      </c>
      <c r="H113" s="6" t="str">
        <f>IF(ISBLANK(Responses!H113), "", Responses!H113)</f>
        <v/>
      </c>
      <c r="I113" s="6" t="str">
        <f>IF(ISBLANK(Responses!I113), "", Responses!I113)</f>
        <v/>
      </c>
      <c r="J113" s="6" t="str">
        <f>IF(ISBLANK(Responses!J113), "", Responses!J113)</f>
        <v/>
      </c>
    </row>
    <row r="114" spans="1:10" ht="12.75">
      <c r="A114" s="6" t="str">
        <f>IF(ISBLANK(Responses!A114), "", Responses!A114)</f>
        <v/>
      </c>
      <c r="B114" s="6" t="str">
        <f>IF(ISBLANK(Responses!B114), "", Responses!B114)</f>
        <v/>
      </c>
      <c r="C114" s="6" t="str">
        <f>IF(ISBLANK(Responses!C114), "", Responses!C114)</f>
        <v/>
      </c>
      <c r="D114" s="6" t="str">
        <f>IF(ISBLANK(Responses!D114), "", Responses!D114)</f>
        <v/>
      </c>
      <c r="E114" s="6" t="str">
        <f>IF(ISBLANK(Responses!E114), "", Responses!E114)</f>
        <v/>
      </c>
      <c r="F114" s="6" t="str">
        <f>IF(ISBLANK(Responses!F114), "", Responses!F114)</f>
        <v/>
      </c>
      <c r="G114" s="6" t="str">
        <f>IF(ISBLANK(Responses!G114), "", Responses!G114)</f>
        <v/>
      </c>
      <c r="H114" s="6" t="str">
        <f>IF(ISBLANK(Responses!H114), "", Responses!H114)</f>
        <v/>
      </c>
      <c r="I114" s="6" t="str">
        <f>IF(ISBLANK(Responses!I114), "", Responses!I114)</f>
        <v/>
      </c>
      <c r="J114" s="6" t="str">
        <f>IF(ISBLANK(Responses!J114), "", Responses!J114)</f>
        <v/>
      </c>
    </row>
    <row r="115" spans="1:10" ht="12.75">
      <c r="A115" s="6" t="str">
        <f>IF(ISBLANK(Responses!A115), "", Responses!A115)</f>
        <v/>
      </c>
      <c r="B115" s="6" t="str">
        <f>IF(ISBLANK(Responses!B115), "", Responses!B115)</f>
        <v/>
      </c>
      <c r="C115" s="6" t="str">
        <f>IF(ISBLANK(Responses!C115), "", Responses!C115)</f>
        <v/>
      </c>
      <c r="D115" s="6" t="str">
        <f>IF(ISBLANK(Responses!D115), "", Responses!D115)</f>
        <v/>
      </c>
      <c r="E115" s="6" t="str">
        <f>IF(ISBLANK(Responses!E115), "", Responses!E115)</f>
        <v/>
      </c>
      <c r="F115" s="6" t="str">
        <f>IF(ISBLANK(Responses!F115), "", Responses!F115)</f>
        <v/>
      </c>
      <c r="G115" s="6" t="str">
        <f>IF(ISBLANK(Responses!G115), "", Responses!G115)</f>
        <v/>
      </c>
      <c r="H115" s="6" t="str">
        <f>IF(ISBLANK(Responses!H115), "", Responses!H115)</f>
        <v/>
      </c>
      <c r="I115" s="6" t="str">
        <f>IF(ISBLANK(Responses!I115), "", Responses!I115)</f>
        <v/>
      </c>
      <c r="J115" s="6" t="str">
        <f>IF(ISBLANK(Responses!J115), "", Responses!J115)</f>
        <v/>
      </c>
    </row>
    <row r="116" spans="1:10" ht="12.75">
      <c r="A116" s="6" t="str">
        <f>IF(ISBLANK(Responses!A116), "", Responses!A116)</f>
        <v/>
      </c>
      <c r="B116" s="6" t="str">
        <f>IF(ISBLANK(Responses!B116), "", Responses!B116)</f>
        <v/>
      </c>
      <c r="C116" s="6" t="str">
        <f>IF(ISBLANK(Responses!C116), "", Responses!C116)</f>
        <v/>
      </c>
      <c r="D116" s="6" t="str">
        <f>IF(ISBLANK(Responses!D116), "", Responses!D116)</f>
        <v/>
      </c>
      <c r="E116" s="6" t="str">
        <f>IF(ISBLANK(Responses!E116), "", Responses!E116)</f>
        <v/>
      </c>
      <c r="F116" s="6" t="str">
        <f>IF(ISBLANK(Responses!F116), "", Responses!F116)</f>
        <v/>
      </c>
      <c r="G116" s="6" t="str">
        <f>IF(ISBLANK(Responses!G116), "", Responses!G116)</f>
        <v/>
      </c>
      <c r="H116" s="6" t="str">
        <f>IF(ISBLANK(Responses!H116), "", Responses!H116)</f>
        <v/>
      </c>
      <c r="I116" s="6" t="str">
        <f>IF(ISBLANK(Responses!I116), "", Responses!I116)</f>
        <v/>
      </c>
      <c r="J116" s="6" t="str">
        <f>IF(ISBLANK(Responses!J116), "", Responses!J116)</f>
        <v/>
      </c>
    </row>
    <row r="117" spans="1:10" ht="12.75">
      <c r="A117" s="6" t="str">
        <f>IF(ISBLANK(Responses!A117), "", Responses!A117)</f>
        <v/>
      </c>
      <c r="B117" s="6" t="str">
        <f>IF(ISBLANK(Responses!B117), "", Responses!B117)</f>
        <v/>
      </c>
      <c r="C117" s="6" t="str">
        <f>IF(ISBLANK(Responses!C117), "", Responses!C117)</f>
        <v/>
      </c>
      <c r="D117" s="6" t="str">
        <f>IF(ISBLANK(Responses!D117), "", Responses!D117)</f>
        <v/>
      </c>
      <c r="E117" s="6" t="str">
        <f>IF(ISBLANK(Responses!E117), "", Responses!E117)</f>
        <v/>
      </c>
      <c r="F117" s="6" t="str">
        <f>IF(ISBLANK(Responses!F117), "", Responses!F117)</f>
        <v/>
      </c>
      <c r="G117" s="6" t="str">
        <f>IF(ISBLANK(Responses!G117), "", Responses!G117)</f>
        <v/>
      </c>
      <c r="H117" s="6" t="str">
        <f>IF(ISBLANK(Responses!H117), "", Responses!H117)</f>
        <v/>
      </c>
      <c r="I117" s="6" t="str">
        <f>IF(ISBLANK(Responses!I117), "", Responses!I117)</f>
        <v/>
      </c>
      <c r="J117" s="6" t="str">
        <f>IF(ISBLANK(Responses!J117), "", Responses!J117)</f>
        <v/>
      </c>
    </row>
    <row r="118" spans="1:10" ht="12.75">
      <c r="A118" s="6" t="str">
        <f>IF(ISBLANK(Responses!A118), "", Responses!A118)</f>
        <v/>
      </c>
      <c r="B118" s="6" t="str">
        <f>IF(ISBLANK(Responses!B118), "", Responses!B118)</f>
        <v/>
      </c>
      <c r="C118" s="6" t="str">
        <f>IF(ISBLANK(Responses!C118), "", Responses!C118)</f>
        <v/>
      </c>
      <c r="D118" s="6" t="str">
        <f>IF(ISBLANK(Responses!D118), "", Responses!D118)</f>
        <v/>
      </c>
      <c r="E118" s="6" t="str">
        <f>IF(ISBLANK(Responses!E118), "", Responses!E118)</f>
        <v/>
      </c>
      <c r="F118" s="6" t="str">
        <f>IF(ISBLANK(Responses!F118), "", Responses!F118)</f>
        <v/>
      </c>
      <c r="G118" s="6" t="str">
        <f>IF(ISBLANK(Responses!G118), "", Responses!G118)</f>
        <v/>
      </c>
      <c r="H118" s="6" t="str">
        <f>IF(ISBLANK(Responses!H118), "", Responses!H118)</f>
        <v/>
      </c>
      <c r="I118" s="6" t="str">
        <f>IF(ISBLANK(Responses!I118), "", Responses!I118)</f>
        <v/>
      </c>
      <c r="J118" s="6" t="str">
        <f>IF(ISBLANK(Responses!J118), "", Responses!J118)</f>
        <v/>
      </c>
    </row>
  </sheetData>
  <conditionalFormatting sqref="K1:K1000">
    <cfRule type="colorScale" priority="1">
      <colorScale>
        <cfvo type="formula" val="0"/>
        <cfvo type="formula" val="3"/>
        <cfvo type="formula" val="6"/>
        <color rgb="FF4CB71D"/>
        <color rgb="FFFBBC04"/>
        <color rgb="FFCC0000"/>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outlinePr summaryBelow="0" summaryRight="0"/>
  </sheetPr>
  <dimension ref="A1:L413"/>
  <sheetViews>
    <sheetView workbookViewId="0"/>
  </sheetViews>
  <sheetFormatPr defaultColWidth="14.46484375" defaultRowHeight="15.75" customHeight="1"/>
  <cols>
    <col min="1" max="1" width="17" style="19" bestFit="1" customWidth="1"/>
  </cols>
  <sheetData>
    <row r="1" spans="1:12" ht="12.75">
      <c r="A1" s="6" t="str">
        <f>IF(ISBLANK(Responses!A1), "", Responses!A1)</f>
        <v>Timestamp</v>
      </c>
      <c r="B1" s="6" t="str">
        <f>IF(ISBLANK(Responses!B1), "", Responses!B1)</f>
        <v>Sport Organization Name</v>
      </c>
      <c r="C1" s="6" t="str">
        <f>IF(ISBLANK(Responses!K1), "", Responses!K1)</f>
        <v>Have the relevant  staff been informed about the latest available guidance on the COVID-19 outbreak  (official web resources available from BCCDC, WHO, CDC, ECDC, UN, local public health authorities)? And are the staff committed to following the available guidance?</v>
      </c>
      <c r="D1" s="6" t="str">
        <f>IF(ISBLANK(Responses!L1), "", Responses!L1)</f>
        <v>Are organizers aware of global and local daily situation reports as provided by local, provincial, national and international public health authorities?</v>
      </c>
      <c r="E1" s="6" t="str">
        <f>IF(ISBLANK(Responses!M1), "", Responses!M1)</f>
        <v>Do the  responsible staff understand the risks and transmission routes of COVID-19, the steps that training attendees can take to limit spread, the recognized best-practices (including respiratory etiquette, hand hygiene, physical distancing, etc.), and the travel restrictions from different regions that may affect the team gathering to train?</v>
      </c>
      <c r="F1" s="2" t="s">
        <v>165</v>
      </c>
      <c r="G1" s="2" t="s">
        <v>166</v>
      </c>
      <c r="H1" s="2">
        <v>1</v>
      </c>
      <c r="I1" s="2">
        <v>1</v>
      </c>
      <c r="J1" s="2">
        <v>1</v>
      </c>
      <c r="L1" s="2" t="s">
        <v>167</v>
      </c>
    </row>
    <row r="2" spans="1:12" ht="12.75">
      <c r="A2" s="6" t="str">
        <f>IF(ISBLANK(Responses!A2), "", Responses!A2)</f>
        <v/>
      </c>
      <c r="B2" s="6" t="str">
        <f>IF(ISBLANK(Responses!B2), "", Responses!B2)</f>
        <v/>
      </c>
      <c r="C2" s="6" t="str">
        <f>IF(ISBLANK(Responses!K2), "", Responses!K2)</f>
        <v/>
      </c>
      <c r="D2" s="6" t="str">
        <f>IF(ISBLANK(Responses!L2), "", Responses!L2)</f>
        <v/>
      </c>
      <c r="E2" s="6" t="str">
        <f>IF(ISBLANK(Responses!M2), "", Responses!M2)</f>
        <v/>
      </c>
      <c r="F2" s="8" t="e">
        <f>G2/$L$2</f>
        <v>#N/A</v>
      </c>
      <c r="G2" s="1" t="e">
        <f>SUM(H2*H$1,I2*I$1,J2*J$1)</f>
        <v>#N/A</v>
      </c>
      <c r="H2" s="1" t="e">
        <f>IF(ISBLANK(C2),0,VLOOKUP(C2,LUTs!$A$6:$B$8,2))</f>
        <v>#N/A</v>
      </c>
      <c r="I2" s="1" t="e">
        <f>IF(ISBLANK(D2),0,VLOOKUP(D2,LUTs!$A$6:$B$8,2))</f>
        <v>#N/A</v>
      </c>
      <c r="J2" s="1" t="e">
        <f>IF(ISBLANK(E2),0,VLOOKUP(E2,LUTs!$A$6:$B$8,2))</f>
        <v>#N/A</v>
      </c>
      <c r="L2" s="1">
        <f>SUM(F1:J1)*2</f>
        <v>6</v>
      </c>
    </row>
    <row r="3" spans="1:12" ht="12.75">
      <c r="A3" s="6" t="str">
        <f>IF(ISBLANK(Responses!A3), "", Responses!A3)</f>
        <v/>
      </c>
      <c r="B3" s="6" t="str">
        <f>IF(ISBLANK(Responses!B3), "", Responses!B3)</f>
        <v/>
      </c>
      <c r="C3" s="6" t="str">
        <f>IF(ISBLANK(Responses!K3), "", Responses!K3)</f>
        <v/>
      </c>
      <c r="D3" s="6" t="str">
        <f>IF(ISBLANK(Responses!L3), "", Responses!L3)</f>
        <v/>
      </c>
      <c r="E3" s="6" t="str">
        <f>IF(ISBLANK(Responses!M3), "", Responses!M3)</f>
        <v/>
      </c>
      <c r="F3" s="8" t="e">
        <f t="shared" ref="F3:F66" si="0">G3/$L$2</f>
        <v>#N/A</v>
      </c>
      <c r="G3" s="1" t="e">
        <f t="shared" ref="G3:G66" si="1">SUM(H3*H$1,I3*I$1,J3*J$1)</f>
        <v>#N/A</v>
      </c>
      <c r="H3" s="1" t="e">
        <f>IF(ISBLANK(C3),0,VLOOKUP(C3,LUTs!$A$6:$B$8,2))</f>
        <v>#N/A</v>
      </c>
      <c r="I3" s="1" t="e">
        <f>IF(ISBLANK(D3),0,VLOOKUP(D3,LUTs!$A$6:$B$8,2))</f>
        <v>#N/A</v>
      </c>
      <c r="J3" s="1" t="e">
        <f>IF(ISBLANK(E3),0,VLOOKUP(E3,LUTs!$A$6:$B$8,2))</f>
        <v>#N/A</v>
      </c>
    </row>
    <row r="4" spans="1:12" ht="12.75">
      <c r="A4" s="6" t="str">
        <f>IF(ISBLANK(Responses!A4), "", Responses!A4)</f>
        <v/>
      </c>
      <c r="B4" s="6" t="str">
        <f>IF(ISBLANK(Responses!B4), "", Responses!B4)</f>
        <v/>
      </c>
      <c r="C4" s="6" t="str">
        <f>IF(ISBLANK(Responses!K4), "", Responses!K4)</f>
        <v/>
      </c>
      <c r="D4" s="6" t="str">
        <f>IF(ISBLANK(Responses!L4), "", Responses!L4)</f>
        <v/>
      </c>
      <c r="E4" s="6" t="str">
        <f>IF(ISBLANK(Responses!M4), "", Responses!M4)</f>
        <v/>
      </c>
      <c r="F4" s="8" t="e">
        <f t="shared" si="0"/>
        <v>#N/A</v>
      </c>
      <c r="G4" s="1" t="e">
        <f t="shared" si="1"/>
        <v>#N/A</v>
      </c>
      <c r="H4" s="1" t="e">
        <f>IF(ISBLANK(C4),0,VLOOKUP(C4,LUTs!$A$6:$B$8,2))</f>
        <v>#N/A</v>
      </c>
      <c r="I4" s="1" t="e">
        <f>IF(ISBLANK(D4),0,VLOOKUP(D4,LUTs!$A$6:$B$8,2))</f>
        <v>#N/A</v>
      </c>
      <c r="J4" s="1" t="e">
        <f>IF(ISBLANK(E4),0,VLOOKUP(E4,LUTs!$A$6:$B$8,2))</f>
        <v>#N/A</v>
      </c>
    </row>
    <row r="5" spans="1:12" ht="12.75">
      <c r="A5" s="6" t="str">
        <f>IF(ISBLANK(Responses!A5), "", Responses!A5)</f>
        <v/>
      </c>
      <c r="B5" s="6" t="str">
        <f>IF(ISBLANK(Responses!B5), "", Responses!B5)</f>
        <v/>
      </c>
      <c r="C5" s="6" t="str">
        <f>IF(ISBLANK(Responses!K5), "", Responses!K5)</f>
        <v/>
      </c>
      <c r="D5" s="6" t="str">
        <f>IF(ISBLANK(Responses!L5), "", Responses!L5)</f>
        <v/>
      </c>
      <c r="E5" s="6" t="str">
        <f>IF(ISBLANK(Responses!M5), "", Responses!M5)</f>
        <v/>
      </c>
      <c r="F5" s="8" t="e">
        <f t="shared" si="0"/>
        <v>#N/A</v>
      </c>
      <c r="G5" s="1" t="e">
        <f t="shared" si="1"/>
        <v>#N/A</v>
      </c>
      <c r="H5" s="1" t="e">
        <f>IF(ISBLANK(C5),0,VLOOKUP(C5,LUTs!$A$6:$B$8,2))</f>
        <v>#N/A</v>
      </c>
      <c r="I5" s="1" t="e">
        <f>IF(ISBLANK(D5),0,VLOOKUP(D5,LUTs!$A$6:$B$8,2))</f>
        <v>#N/A</v>
      </c>
      <c r="J5" s="1" t="e">
        <f>IF(ISBLANK(E5),0,VLOOKUP(E5,LUTs!$A$6:$B$8,2))</f>
        <v>#N/A</v>
      </c>
    </row>
    <row r="6" spans="1:12" ht="12.75">
      <c r="A6" s="6" t="str">
        <f>IF(ISBLANK(Responses!A6), "", Responses!A6)</f>
        <v/>
      </c>
      <c r="B6" s="6" t="str">
        <f>IF(ISBLANK(Responses!B6), "", Responses!B6)</f>
        <v/>
      </c>
      <c r="C6" s="6" t="str">
        <f>IF(ISBLANK(Responses!K6), "", Responses!K6)</f>
        <v/>
      </c>
      <c r="D6" s="6" t="str">
        <f>IF(ISBLANK(Responses!L6), "", Responses!L6)</f>
        <v/>
      </c>
      <c r="E6" s="6" t="str">
        <f>IF(ISBLANK(Responses!M6), "", Responses!M6)</f>
        <v/>
      </c>
      <c r="F6" s="8" t="e">
        <f t="shared" si="0"/>
        <v>#N/A</v>
      </c>
      <c r="G6" s="1" t="e">
        <f t="shared" si="1"/>
        <v>#N/A</v>
      </c>
      <c r="H6" s="1" t="e">
        <f>IF(ISBLANK(C6),0,VLOOKUP(C6,LUTs!$A$6:$B$8,2))</f>
        <v>#N/A</v>
      </c>
      <c r="I6" s="1" t="e">
        <f>IF(ISBLANK(D6),0,VLOOKUP(D6,LUTs!$A$6:$B$8,2))</f>
        <v>#N/A</v>
      </c>
      <c r="J6" s="1" t="e">
        <f>IF(ISBLANK(E6),0,VLOOKUP(E6,LUTs!$A$6:$B$8,2))</f>
        <v>#N/A</v>
      </c>
    </row>
    <row r="7" spans="1:12" ht="12.75">
      <c r="A7" s="6" t="str">
        <f>IF(ISBLANK(Responses!A7), "", Responses!A7)</f>
        <v/>
      </c>
      <c r="B7" s="6" t="str">
        <f>IF(ISBLANK(Responses!B7), "", Responses!B7)</f>
        <v/>
      </c>
      <c r="C7" s="6" t="str">
        <f>IF(ISBLANK(Responses!K7), "", Responses!K7)</f>
        <v/>
      </c>
      <c r="D7" s="6" t="str">
        <f>IF(ISBLANK(Responses!L7), "", Responses!L7)</f>
        <v/>
      </c>
      <c r="E7" s="6" t="str">
        <f>IF(ISBLANK(Responses!M7), "", Responses!M7)</f>
        <v/>
      </c>
      <c r="F7" s="8" t="e">
        <f t="shared" si="0"/>
        <v>#N/A</v>
      </c>
      <c r="G7" s="1" t="e">
        <f t="shared" si="1"/>
        <v>#N/A</v>
      </c>
      <c r="H7" s="1" t="e">
        <f>IF(ISBLANK(C7),0,VLOOKUP(C7,LUTs!$A$6:$B$8,2))</f>
        <v>#N/A</v>
      </c>
      <c r="I7" s="1" t="e">
        <f>IF(ISBLANK(D7),0,VLOOKUP(D7,LUTs!$A$6:$B$8,2))</f>
        <v>#N/A</v>
      </c>
      <c r="J7" s="1" t="e">
        <f>IF(ISBLANK(E7),0,VLOOKUP(E7,LUTs!$A$6:$B$8,2))</f>
        <v>#N/A</v>
      </c>
    </row>
    <row r="8" spans="1:12" ht="12.75">
      <c r="A8" s="6" t="str">
        <f>IF(ISBLANK(Responses!A8), "", Responses!A8)</f>
        <v/>
      </c>
      <c r="B8" s="6" t="str">
        <f>IF(ISBLANK(Responses!B8), "", Responses!B8)</f>
        <v/>
      </c>
      <c r="C8" s="6" t="str">
        <f>IF(ISBLANK(Responses!K8), "", Responses!K8)</f>
        <v/>
      </c>
      <c r="D8" s="6" t="str">
        <f>IF(ISBLANK(Responses!L8), "", Responses!L8)</f>
        <v/>
      </c>
      <c r="E8" s="6" t="str">
        <f>IF(ISBLANK(Responses!M8), "", Responses!M8)</f>
        <v/>
      </c>
      <c r="F8" s="8" t="e">
        <f t="shared" si="0"/>
        <v>#N/A</v>
      </c>
      <c r="G8" s="1" t="e">
        <f t="shared" si="1"/>
        <v>#N/A</v>
      </c>
      <c r="H8" s="1" t="e">
        <f>IF(ISBLANK(C8),0,VLOOKUP(C8,LUTs!$A$6:$B$8,2))</f>
        <v>#N/A</v>
      </c>
      <c r="I8" s="1" t="e">
        <f>IF(ISBLANK(D8),0,VLOOKUP(D8,LUTs!$A$6:$B$8,2))</f>
        <v>#N/A</v>
      </c>
      <c r="J8" s="1" t="e">
        <f>IF(ISBLANK(E8),0,VLOOKUP(E8,LUTs!$A$6:$B$8,2))</f>
        <v>#N/A</v>
      </c>
    </row>
    <row r="9" spans="1:12" ht="12.75">
      <c r="A9" s="6" t="str">
        <f>IF(ISBLANK(Responses!A9), "", Responses!A9)</f>
        <v/>
      </c>
      <c r="B9" s="6" t="str">
        <f>IF(ISBLANK(Responses!B9), "", Responses!B9)</f>
        <v/>
      </c>
      <c r="C9" s="6" t="str">
        <f>IF(ISBLANK(Responses!K9), "", Responses!K9)</f>
        <v/>
      </c>
      <c r="D9" s="6" t="str">
        <f>IF(ISBLANK(Responses!L9), "", Responses!L9)</f>
        <v/>
      </c>
      <c r="E9" s="6" t="str">
        <f>IF(ISBLANK(Responses!M9), "", Responses!M9)</f>
        <v/>
      </c>
      <c r="F9" s="8" t="e">
        <f t="shared" si="0"/>
        <v>#N/A</v>
      </c>
      <c r="G9" s="1" t="e">
        <f t="shared" si="1"/>
        <v>#N/A</v>
      </c>
      <c r="H9" s="1" t="e">
        <f>IF(ISBLANK(C9),0,VLOOKUP(C9,LUTs!$A$6:$B$8,2))</f>
        <v>#N/A</v>
      </c>
      <c r="I9" s="1" t="e">
        <f>IF(ISBLANK(D9),0,VLOOKUP(D9,LUTs!$A$6:$B$8,2))</f>
        <v>#N/A</v>
      </c>
      <c r="J9" s="1" t="e">
        <f>IF(ISBLANK(E9),0,VLOOKUP(E9,LUTs!$A$6:$B$8,2))</f>
        <v>#N/A</v>
      </c>
    </row>
    <row r="10" spans="1:12" ht="12.75">
      <c r="A10" s="6" t="str">
        <f>IF(ISBLANK(Responses!A10), "", Responses!A10)</f>
        <v/>
      </c>
      <c r="B10" s="6" t="str">
        <f>IF(ISBLANK(Responses!B10), "", Responses!B10)</f>
        <v/>
      </c>
      <c r="C10" s="6" t="str">
        <f>IF(ISBLANK(Responses!K10), "", Responses!K10)</f>
        <v/>
      </c>
      <c r="D10" s="6" t="str">
        <f>IF(ISBLANK(Responses!L10), "", Responses!L10)</f>
        <v/>
      </c>
      <c r="E10" s="6" t="str">
        <f>IF(ISBLANK(Responses!M10), "", Responses!M10)</f>
        <v/>
      </c>
      <c r="F10" s="8" t="e">
        <f t="shared" si="0"/>
        <v>#N/A</v>
      </c>
      <c r="G10" s="1" t="e">
        <f t="shared" si="1"/>
        <v>#N/A</v>
      </c>
      <c r="H10" s="1" t="e">
        <f>IF(ISBLANK(C10),0,VLOOKUP(C10,LUTs!$A$6:$B$8,2))</f>
        <v>#N/A</v>
      </c>
      <c r="I10" s="1" t="e">
        <f>IF(ISBLANK(D10),0,VLOOKUP(D10,LUTs!$A$6:$B$8,2))</f>
        <v>#N/A</v>
      </c>
      <c r="J10" s="1" t="e">
        <f>IF(ISBLANK(E10),0,VLOOKUP(E10,LUTs!$A$6:$B$8,2))</f>
        <v>#N/A</v>
      </c>
    </row>
    <row r="11" spans="1:12" ht="12.75">
      <c r="A11" s="6" t="str">
        <f>IF(ISBLANK(Responses!A11), "", Responses!A11)</f>
        <v/>
      </c>
      <c r="B11" s="6" t="str">
        <f>IF(ISBLANK(Responses!B11), "", Responses!B11)</f>
        <v/>
      </c>
      <c r="C11" s="6" t="str">
        <f>IF(ISBLANK(Responses!K11), "", Responses!K11)</f>
        <v/>
      </c>
      <c r="D11" s="6" t="str">
        <f>IF(ISBLANK(Responses!L11), "", Responses!L11)</f>
        <v/>
      </c>
      <c r="E11" s="6" t="str">
        <f>IF(ISBLANK(Responses!M11), "", Responses!M11)</f>
        <v/>
      </c>
      <c r="F11" s="8" t="e">
        <f t="shared" si="0"/>
        <v>#N/A</v>
      </c>
      <c r="G11" s="1" t="e">
        <f t="shared" si="1"/>
        <v>#N/A</v>
      </c>
      <c r="H11" s="1" t="e">
        <f>IF(ISBLANK(C11),0,VLOOKUP(C11,LUTs!$A$6:$B$8,2))</f>
        <v>#N/A</v>
      </c>
      <c r="I11" s="1" t="e">
        <f>IF(ISBLANK(D11),0,VLOOKUP(D11,LUTs!$A$6:$B$8,2))</f>
        <v>#N/A</v>
      </c>
      <c r="J11" s="1" t="e">
        <f>IF(ISBLANK(E11),0,VLOOKUP(E11,LUTs!$A$6:$B$8,2))</f>
        <v>#N/A</v>
      </c>
    </row>
    <row r="12" spans="1:12" ht="12.75">
      <c r="A12" s="6" t="str">
        <f>IF(ISBLANK(Responses!A12), "", Responses!A12)</f>
        <v/>
      </c>
      <c r="B12" s="6" t="str">
        <f>IF(ISBLANK(Responses!B12), "", Responses!B12)</f>
        <v/>
      </c>
      <c r="C12" s="6" t="str">
        <f>IF(ISBLANK(Responses!K12), "", Responses!K12)</f>
        <v/>
      </c>
      <c r="D12" s="6" t="str">
        <f>IF(ISBLANK(Responses!L12), "", Responses!L12)</f>
        <v/>
      </c>
      <c r="E12" s="6" t="str">
        <f>IF(ISBLANK(Responses!M12), "", Responses!M12)</f>
        <v/>
      </c>
      <c r="F12" s="8" t="e">
        <f t="shared" si="0"/>
        <v>#N/A</v>
      </c>
      <c r="G12" s="1" t="e">
        <f t="shared" si="1"/>
        <v>#N/A</v>
      </c>
      <c r="H12" s="1" t="e">
        <f>IF(ISBLANK(C12),0,VLOOKUP(C12,LUTs!$A$6:$B$8,2))</f>
        <v>#N/A</v>
      </c>
      <c r="I12" s="1" t="e">
        <f>IF(ISBLANK(D12),0,VLOOKUP(D12,LUTs!$A$6:$B$8,2))</f>
        <v>#N/A</v>
      </c>
      <c r="J12" s="1" t="e">
        <f>IF(ISBLANK(E12),0,VLOOKUP(E12,LUTs!$A$6:$B$8,2))</f>
        <v>#N/A</v>
      </c>
    </row>
    <row r="13" spans="1:12" ht="12.75">
      <c r="A13" s="6" t="str">
        <f>IF(ISBLANK(Responses!A13), "", Responses!A13)</f>
        <v/>
      </c>
      <c r="B13" s="6" t="str">
        <f>IF(ISBLANK(Responses!B13), "", Responses!B13)</f>
        <v/>
      </c>
      <c r="C13" s="6" t="str">
        <f>IF(ISBLANK(Responses!K13), "", Responses!K13)</f>
        <v/>
      </c>
      <c r="D13" s="6" t="str">
        <f>IF(ISBLANK(Responses!L13), "", Responses!L13)</f>
        <v/>
      </c>
      <c r="E13" s="6" t="str">
        <f>IF(ISBLANK(Responses!M13), "", Responses!M13)</f>
        <v/>
      </c>
      <c r="F13" s="8" t="e">
        <f t="shared" si="0"/>
        <v>#N/A</v>
      </c>
      <c r="G13" s="1" t="e">
        <f t="shared" si="1"/>
        <v>#N/A</v>
      </c>
      <c r="H13" s="1" t="e">
        <f>IF(ISBLANK(C13),0,VLOOKUP(C13,LUTs!$A$6:$B$8,2))</f>
        <v>#N/A</v>
      </c>
      <c r="I13" s="1" t="e">
        <f>IF(ISBLANK(D13),0,VLOOKUP(D13,LUTs!$A$6:$B$8,2))</f>
        <v>#N/A</v>
      </c>
      <c r="J13" s="1" t="e">
        <f>IF(ISBLANK(E13),0,VLOOKUP(E13,LUTs!$A$6:$B$8,2))</f>
        <v>#N/A</v>
      </c>
    </row>
    <row r="14" spans="1:12" ht="12.75">
      <c r="A14" s="6" t="str">
        <f>IF(ISBLANK(Responses!A14), "", Responses!A14)</f>
        <v/>
      </c>
      <c r="B14" s="6" t="str">
        <f>IF(ISBLANK(Responses!B14), "", Responses!B14)</f>
        <v/>
      </c>
      <c r="C14" s="6" t="str">
        <f>IF(ISBLANK(Responses!K14), "", Responses!K14)</f>
        <v/>
      </c>
      <c r="D14" s="6" t="str">
        <f>IF(ISBLANK(Responses!L14), "", Responses!L14)</f>
        <v/>
      </c>
      <c r="E14" s="6" t="str">
        <f>IF(ISBLANK(Responses!M14), "", Responses!M14)</f>
        <v/>
      </c>
      <c r="F14" s="8" t="e">
        <f t="shared" si="0"/>
        <v>#N/A</v>
      </c>
      <c r="G14" s="1" t="e">
        <f t="shared" si="1"/>
        <v>#N/A</v>
      </c>
      <c r="H14" s="1" t="e">
        <f>IF(ISBLANK(C14),0,VLOOKUP(C14,LUTs!$A$6:$B$8,2))</f>
        <v>#N/A</v>
      </c>
      <c r="I14" s="1" t="e">
        <f>IF(ISBLANK(D14),0,VLOOKUP(D14,LUTs!$A$6:$B$8,2))</f>
        <v>#N/A</v>
      </c>
      <c r="J14" s="1" t="e">
        <f>IF(ISBLANK(E14),0,VLOOKUP(E14,LUTs!$A$6:$B$8,2))</f>
        <v>#N/A</v>
      </c>
    </row>
    <row r="15" spans="1:12" ht="12.75">
      <c r="A15" s="6" t="str">
        <f>IF(ISBLANK(Responses!A15), "", Responses!A15)</f>
        <v/>
      </c>
      <c r="B15" s="6" t="str">
        <f>IF(ISBLANK(Responses!B15), "", Responses!B15)</f>
        <v/>
      </c>
      <c r="C15" s="6" t="str">
        <f>IF(ISBLANK(Responses!K15), "", Responses!K15)</f>
        <v/>
      </c>
      <c r="D15" s="6" t="str">
        <f>IF(ISBLANK(Responses!L15), "", Responses!L15)</f>
        <v/>
      </c>
      <c r="E15" s="6" t="str">
        <f>IF(ISBLANK(Responses!M15), "", Responses!M15)</f>
        <v/>
      </c>
      <c r="F15" s="8" t="e">
        <f t="shared" si="0"/>
        <v>#N/A</v>
      </c>
      <c r="G15" s="1" t="e">
        <f t="shared" si="1"/>
        <v>#N/A</v>
      </c>
      <c r="H15" s="1" t="e">
        <f>IF(ISBLANK(C15),0,VLOOKUP(C15,LUTs!$A$6:$B$8,2))</f>
        <v>#N/A</v>
      </c>
      <c r="I15" s="1" t="e">
        <f>IF(ISBLANK(D15),0,VLOOKUP(D15,LUTs!$A$6:$B$8,2))</f>
        <v>#N/A</v>
      </c>
      <c r="J15" s="1" t="e">
        <f>IF(ISBLANK(E15),0,VLOOKUP(E15,LUTs!$A$6:$B$8,2))</f>
        <v>#N/A</v>
      </c>
    </row>
    <row r="16" spans="1:12" ht="12.75">
      <c r="A16" s="6" t="str">
        <f>IF(ISBLANK(Responses!A16), "", Responses!A16)</f>
        <v/>
      </c>
      <c r="B16" s="6" t="str">
        <f>IF(ISBLANK(Responses!B16), "", Responses!B16)</f>
        <v/>
      </c>
      <c r="C16" s="6" t="str">
        <f>IF(ISBLANK(Responses!K16), "", Responses!K16)</f>
        <v/>
      </c>
      <c r="D16" s="6" t="str">
        <f>IF(ISBLANK(Responses!L16), "", Responses!L16)</f>
        <v/>
      </c>
      <c r="E16" s="6" t="str">
        <f>IF(ISBLANK(Responses!M16), "", Responses!M16)</f>
        <v/>
      </c>
      <c r="F16" s="8" t="e">
        <f t="shared" si="0"/>
        <v>#N/A</v>
      </c>
      <c r="G16" s="1" t="e">
        <f t="shared" si="1"/>
        <v>#N/A</v>
      </c>
      <c r="H16" s="1" t="e">
        <f>IF(ISBLANK(C16),0,VLOOKUP(C16,LUTs!$A$6:$B$8,2))</f>
        <v>#N/A</v>
      </c>
      <c r="I16" s="1" t="e">
        <f>IF(ISBLANK(D16),0,VLOOKUP(D16,LUTs!$A$6:$B$8,2))</f>
        <v>#N/A</v>
      </c>
      <c r="J16" s="1" t="e">
        <f>IF(ISBLANK(E16),0,VLOOKUP(E16,LUTs!$A$6:$B$8,2))</f>
        <v>#N/A</v>
      </c>
    </row>
    <row r="17" spans="1:10" ht="12.75">
      <c r="A17" s="6" t="str">
        <f>IF(ISBLANK(Responses!A17), "", Responses!A17)</f>
        <v/>
      </c>
      <c r="B17" s="6" t="str">
        <f>IF(ISBLANK(Responses!B17), "", Responses!B17)</f>
        <v/>
      </c>
      <c r="C17" s="6" t="str">
        <f>IF(ISBLANK(Responses!K17), "", Responses!K17)</f>
        <v/>
      </c>
      <c r="D17" s="6" t="str">
        <f>IF(ISBLANK(Responses!L17), "", Responses!L17)</f>
        <v/>
      </c>
      <c r="E17" s="6" t="str">
        <f>IF(ISBLANK(Responses!M17), "", Responses!M17)</f>
        <v/>
      </c>
      <c r="F17" s="8" t="e">
        <f t="shared" si="0"/>
        <v>#N/A</v>
      </c>
      <c r="G17" s="1" t="e">
        <f t="shared" si="1"/>
        <v>#N/A</v>
      </c>
      <c r="H17" s="1" t="e">
        <f>IF(ISBLANK(C17),0,VLOOKUP(C17,LUTs!$A$6:$B$8,2))</f>
        <v>#N/A</v>
      </c>
      <c r="I17" s="1" t="e">
        <f>IF(ISBLANK(D17),0,VLOOKUP(D17,LUTs!$A$6:$B$8,2))</f>
        <v>#N/A</v>
      </c>
      <c r="J17" s="1" t="e">
        <f>IF(ISBLANK(E17),0,VLOOKUP(E17,LUTs!$A$6:$B$8,2))</f>
        <v>#N/A</v>
      </c>
    </row>
    <row r="18" spans="1:10" ht="12.75">
      <c r="A18" s="6" t="str">
        <f>IF(ISBLANK(Responses!A18), "", Responses!A18)</f>
        <v/>
      </c>
      <c r="B18" s="6" t="str">
        <f>IF(ISBLANK(Responses!B18), "", Responses!B18)</f>
        <v/>
      </c>
      <c r="C18" s="6" t="str">
        <f>IF(ISBLANK(Responses!K18), "", Responses!K18)</f>
        <v/>
      </c>
      <c r="D18" s="6" t="str">
        <f>IF(ISBLANK(Responses!L18), "", Responses!L18)</f>
        <v/>
      </c>
      <c r="E18" s="6" t="str">
        <f>IF(ISBLANK(Responses!M18), "", Responses!M18)</f>
        <v/>
      </c>
      <c r="F18" s="8" t="e">
        <f t="shared" si="0"/>
        <v>#N/A</v>
      </c>
      <c r="G18" s="1" t="e">
        <f t="shared" si="1"/>
        <v>#N/A</v>
      </c>
      <c r="H18" s="1" t="e">
        <f>IF(ISBLANK(C18),0,VLOOKUP(C18,LUTs!$A$6:$B$8,2))</f>
        <v>#N/A</v>
      </c>
      <c r="I18" s="1" t="e">
        <f>IF(ISBLANK(D18),0,VLOOKUP(D18,LUTs!$A$6:$B$8,2))</f>
        <v>#N/A</v>
      </c>
      <c r="J18" s="1" t="e">
        <f>IF(ISBLANK(E18),0,VLOOKUP(E18,LUTs!$A$6:$B$8,2))</f>
        <v>#N/A</v>
      </c>
    </row>
    <row r="19" spans="1:10" ht="12.75">
      <c r="A19" s="6" t="str">
        <f>IF(ISBLANK(Responses!A19), "", Responses!A19)</f>
        <v/>
      </c>
      <c r="B19" s="6" t="str">
        <f>IF(ISBLANK(Responses!B19), "", Responses!B19)</f>
        <v/>
      </c>
      <c r="C19" s="6" t="str">
        <f>IF(ISBLANK(Responses!K19), "", Responses!K19)</f>
        <v/>
      </c>
      <c r="D19" s="6" t="str">
        <f>IF(ISBLANK(Responses!L19), "", Responses!L19)</f>
        <v/>
      </c>
      <c r="E19" s="6" t="str">
        <f>IF(ISBLANK(Responses!M19), "", Responses!M19)</f>
        <v/>
      </c>
      <c r="F19" s="8" t="e">
        <f t="shared" si="0"/>
        <v>#N/A</v>
      </c>
      <c r="G19" s="1" t="e">
        <f t="shared" si="1"/>
        <v>#N/A</v>
      </c>
      <c r="H19" s="1" t="e">
        <f>IF(ISBLANK(C19),0,VLOOKUP(C19,LUTs!$A$6:$B$8,2))</f>
        <v>#N/A</v>
      </c>
      <c r="I19" s="1" t="e">
        <f>IF(ISBLANK(D19),0,VLOOKUP(D19,LUTs!$A$6:$B$8,2))</f>
        <v>#N/A</v>
      </c>
      <c r="J19" s="1" t="e">
        <f>IF(ISBLANK(E19),0,VLOOKUP(E19,LUTs!$A$6:$B$8,2))</f>
        <v>#N/A</v>
      </c>
    </row>
    <row r="20" spans="1:10" ht="12.75">
      <c r="A20" s="6" t="str">
        <f>IF(ISBLANK(Responses!A20), "", Responses!A20)</f>
        <v/>
      </c>
      <c r="B20" s="6" t="str">
        <f>IF(ISBLANK(Responses!B20), "", Responses!B20)</f>
        <v/>
      </c>
      <c r="C20" s="6" t="str">
        <f>IF(ISBLANK(Responses!K20), "", Responses!K20)</f>
        <v/>
      </c>
      <c r="D20" s="6" t="str">
        <f>IF(ISBLANK(Responses!L20), "", Responses!L20)</f>
        <v/>
      </c>
      <c r="E20" s="6" t="str">
        <f>IF(ISBLANK(Responses!M20), "", Responses!M20)</f>
        <v/>
      </c>
      <c r="F20" s="8" t="e">
        <f t="shared" si="0"/>
        <v>#N/A</v>
      </c>
      <c r="G20" s="1" t="e">
        <f t="shared" si="1"/>
        <v>#N/A</v>
      </c>
      <c r="H20" s="1" t="e">
        <f>IF(ISBLANK(C20),0,VLOOKUP(C20,LUTs!$A$6:$B$8,2))</f>
        <v>#N/A</v>
      </c>
      <c r="I20" s="1" t="e">
        <f>IF(ISBLANK(D20),0,VLOOKUP(D20,LUTs!$A$6:$B$8,2))</f>
        <v>#N/A</v>
      </c>
      <c r="J20" s="1" t="e">
        <f>IF(ISBLANK(E20),0,VLOOKUP(E20,LUTs!$A$6:$B$8,2))</f>
        <v>#N/A</v>
      </c>
    </row>
    <row r="21" spans="1:10" ht="12.75">
      <c r="A21" s="6" t="str">
        <f>IF(ISBLANK(Responses!A21), "", Responses!A21)</f>
        <v/>
      </c>
      <c r="B21" s="6" t="str">
        <f>IF(ISBLANK(Responses!B21), "", Responses!B21)</f>
        <v/>
      </c>
      <c r="C21" s="6" t="str">
        <f>IF(ISBLANK(Responses!K21), "", Responses!K21)</f>
        <v/>
      </c>
      <c r="D21" s="6" t="str">
        <f>IF(ISBLANK(Responses!L21), "", Responses!L21)</f>
        <v/>
      </c>
      <c r="E21" s="6" t="str">
        <f>IF(ISBLANK(Responses!M21), "", Responses!M21)</f>
        <v/>
      </c>
      <c r="F21" s="8" t="e">
        <f t="shared" si="0"/>
        <v>#N/A</v>
      </c>
      <c r="G21" s="1" t="e">
        <f t="shared" si="1"/>
        <v>#N/A</v>
      </c>
      <c r="H21" s="1" t="e">
        <f>IF(ISBLANK(C21),0,VLOOKUP(C21,LUTs!$A$6:$B$8,2))</f>
        <v>#N/A</v>
      </c>
      <c r="I21" s="1" t="e">
        <f>IF(ISBLANK(D21),0,VLOOKUP(D21,LUTs!$A$6:$B$8,2))</f>
        <v>#N/A</v>
      </c>
      <c r="J21" s="1" t="e">
        <f>IF(ISBLANK(E21),0,VLOOKUP(E21,LUTs!$A$6:$B$8,2))</f>
        <v>#N/A</v>
      </c>
    </row>
    <row r="22" spans="1:10" ht="12.75">
      <c r="A22" s="6" t="str">
        <f>IF(ISBLANK(Responses!A22), "", Responses!A22)</f>
        <v/>
      </c>
      <c r="B22" s="6" t="str">
        <f>IF(ISBLANK(Responses!B22), "", Responses!B22)</f>
        <v/>
      </c>
      <c r="C22" s="6" t="str">
        <f>IF(ISBLANK(Responses!K22), "", Responses!K22)</f>
        <v/>
      </c>
      <c r="D22" s="6" t="str">
        <f>IF(ISBLANK(Responses!L22), "", Responses!L22)</f>
        <v/>
      </c>
      <c r="E22" s="6" t="str">
        <f>IF(ISBLANK(Responses!M22), "", Responses!M22)</f>
        <v/>
      </c>
      <c r="F22" s="8" t="e">
        <f t="shared" si="0"/>
        <v>#N/A</v>
      </c>
      <c r="G22" s="1" t="e">
        <f t="shared" si="1"/>
        <v>#N/A</v>
      </c>
      <c r="H22" s="1" t="e">
        <f>IF(ISBLANK(C22),0,VLOOKUP(C22,LUTs!$A$6:$B$8,2))</f>
        <v>#N/A</v>
      </c>
      <c r="I22" s="1" t="e">
        <f>IF(ISBLANK(D22),0,VLOOKUP(D22,LUTs!$A$6:$B$8,2))</f>
        <v>#N/A</v>
      </c>
      <c r="J22" s="1" t="e">
        <f>IF(ISBLANK(E22),0,VLOOKUP(E22,LUTs!$A$6:$B$8,2))</f>
        <v>#N/A</v>
      </c>
    </row>
    <row r="23" spans="1:10" ht="12.75">
      <c r="A23" s="6" t="str">
        <f>IF(ISBLANK(Responses!A23), "", Responses!A23)</f>
        <v/>
      </c>
      <c r="B23" s="6" t="str">
        <f>IF(ISBLANK(Responses!B23), "", Responses!B23)</f>
        <v/>
      </c>
      <c r="C23" s="6" t="str">
        <f>IF(ISBLANK(Responses!K23), "", Responses!K23)</f>
        <v/>
      </c>
      <c r="D23" s="6" t="str">
        <f>IF(ISBLANK(Responses!L23), "", Responses!L23)</f>
        <v/>
      </c>
      <c r="E23" s="6" t="str">
        <f>IF(ISBLANK(Responses!M23), "", Responses!M23)</f>
        <v/>
      </c>
      <c r="F23" s="8" t="e">
        <f t="shared" si="0"/>
        <v>#N/A</v>
      </c>
      <c r="G23" s="1" t="e">
        <f t="shared" si="1"/>
        <v>#N/A</v>
      </c>
      <c r="H23" s="1" t="e">
        <f>IF(ISBLANK(C23),0,VLOOKUP(C23,LUTs!$A$6:$B$8,2))</f>
        <v>#N/A</v>
      </c>
      <c r="I23" s="1" t="e">
        <f>IF(ISBLANK(D23),0,VLOOKUP(D23,LUTs!$A$6:$B$8,2))</f>
        <v>#N/A</v>
      </c>
      <c r="J23" s="1" t="e">
        <f>IF(ISBLANK(E23),0,VLOOKUP(E23,LUTs!$A$6:$B$8,2))</f>
        <v>#N/A</v>
      </c>
    </row>
    <row r="24" spans="1:10" ht="12.75">
      <c r="A24" s="6" t="str">
        <f>IF(ISBLANK(Responses!A24), "", Responses!A24)</f>
        <v/>
      </c>
      <c r="B24" s="6" t="str">
        <f>IF(ISBLANK(Responses!B24), "", Responses!B24)</f>
        <v/>
      </c>
      <c r="C24" s="6" t="str">
        <f>IF(ISBLANK(Responses!K24), "", Responses!K24)</f>
        <v/>
      </c>
      <c r="D24" s="6" t="str">
        <f>IF(ISBLANK(Responses!L24), "", Responses!L24)</f>
        <v/>
      </c>
      <c r="E24" s="6" t="str">
        <f>IF(ISBLANK(Responses!M24), "", Responses!M24)</f>
        <v/>
      </c>
      <c r="F24" s="8" t="e">
        <f t="shared" si="0"/>
        <v>#N/A</v>
      </c>
      <c r="G24" s="1" t="e">
        <f t="shared" si="1"/>
        <v>#N/A</v>
      </c>
      <c r="H24" s="1" t="e">
        <f>IF(ISBLANK(C24),0,VLOOKUP(C24,LUTs!$A$6:$B$8,2))</f>
        <v>#N/A</v>
      </c>
      <c r="I24" s="1" t="e">
        <f>IF(ISBLANK(D24),0,VLOOKUP(D24,LUTs!$A$6:$B$8,2))</f>
        <v>#N/A</v>
      </c>
      <c r="J24" s="1" t="e">
        <f>IF(ISBLANK(E24),0,VLOOKUP(E24,LUTs!$A$6:$B$8,2))</f>
        <v>#N/A</v>
      </c>
    </row>
    <row r="25" spans="1:10" ht="12.75">
      <c r="A25" s="6" t="str">
        <f>IF(ISBLANK(Responses!A25), "", Responses!A25)</f>
        <v/>
      </c>
      <c r="B25" s="6" t="str">
        <f>IF(ISBLANK(Responses!B25), "", Responses!B25)</f>
        <v/>
      </c>
      <c r="C25" s="6" t="str">
        <f>IF(ISBLANK(Responses!K25), "", Responses!K25)</f>
        <v/>
      </c>
      <c r="D25" s="6" t="str">
        <f>IF(ISBLANK(Responses!L25), "", Responses!L25)</f>
        <v/>
      </c>
      <c r="E25" s="6" t="str">
        <f>IF(ISBLANK(Responses!M25), "", Responses!M25)</f>
        <v/>
      </c>
      <c r="F25" s="8" t="e">
        <f t="shared" si="0"/>
        <v>#N/A</v>
      </c>
      <c r="G25" s="1" t="e">
        <f t="shared" si="1"/>
        <v>#N/A</v>
      </c>
      <c r="H25" s="1" t="e">
        <f>IF(ISBLANK(C25),0,VLOOKUP(C25,LUTs!$A$6:$B$8,2))</f>
        <v>#N/A</v>
      </c>
      <c r="I25" s="1" t="e">
        <f>IF(ISBLANK(D25),0,VLOOKUP(D25,LUTs!$A$6:$B$8,2))</f>
        <v>#N/A</v>
      </c>
      <c r="J25" s="1" t="e">
        <f>IF(ISBLANK(E25),0,VLOOKUP(E25,LUTs!$A$6:$B$8,2))</f>
        <v>#N/A</v>
      </c>
    </row>
    <row r="26" spans="1:10" ht="12.75">
      <c r="A26" s="6" t="str">
        <f>IF(ISBLANK(Responses!A26), "", Responses!A26)</f>
        <v/>
      </c>
      <c r="B26" s="6" t="str">
        <f>IF(ISBLANK(Responses!B26), "", Responses!B26)</f>
        <v/>
      </c>
      <c r="C26" s="6" t="str">
        <f>IF(ISBLANK(Responses!K26), "", Responses!K26)</f>
        <v/>
      </c>
      <c r="D26" s="6" t="str">
        <f>IF(ISBLANK(Responses!L26), "", Responses!L26)</f>
        <v/>
      </c>
      <c r="E26" s="6" t="str">
        <f>IF(ISBLANK(Responses!M26), "", Responses!M26)</f>
        <v/>
      </c>
      <c r="F26" s="8" t="e">
        <f t="shared" si="0"/>
        <v>#N/A</v>
      </c>
      <c r="G26" s="1" t="e">
        <f t="shared" si="1"/>
        <v>#N/A</v>
      </c>
      <c r="H26" s="1" t="e">
        <f>IF(ISBLANK(C26),0,VLOOKUP(C26,LUTs!$A$6:$B$8,2))</f>
        <v>#N/A</v>
      </c>
      <c r="I26" s="1" t="e">
        <f>IF(ISBLANK(D26),0,VLOOKUP(D26,LUTs!$A$6:$B$8,2))</f>
        <v>#N/A</v>
      </c>
      <c r="J26" s="1" t="e">
        <f>IF(ISBLANK(E26),0,VLOOKUP(E26,LUTs!$A$6:$B$8,2))</f>
        <v>#N/A</v>
      </c>
    </row>
    <row r="27" spans="1:10" ht="12.75">
      <c r="A27" s="6" t="str">
        <f>IF(ISBLANK(Responses!A27), "", Responses!A27)</f>
        <v/>
      </c>
      <c r="B27" s="6" t="str">
        <f>IF(ISBLANK(Responses!B27), "", Responses!B27)</f>
        <v/>
      </c>
      <c r="C27" s="6" t="str">
        <f>IF(ISBLANK(Responses!K27), "", Responses!K27)</f>
        <v/>
      </c>
      <c r="D27" s="6" t="str">
        <f>IF(ISBLANK(Responses!L27), "", Responses!L27)</f>
        <v/>
      </c>
      <c r="E27" s="6" t="str">
        <f>IF(ISBLANK(Responses!M27), "", Responses!M27)</f>
        <v/>
      </c>
      <c r="F27" s="8" t="e">
        <f t="shared" si="0"/>
        <v>#N/A</v>
      </c>
      <c r="G27" s="1" t="e">
        <f t="shared" si="1"/>
        <v>#N/A</v>
      </c>
      <c r="H27" s="1" t="e">
        <f>IF(ISBLANK(C27),0,VLOOKUP(C27,LUTs!$A$6:$B$8,2))</f>
        <v>#N/A</v>
      </c>
      <c r="I27" s="1" t="e">
        <f>IF(ISBLANK(D27),0,VLOOKUP(D27,LUTs!$A$6:$B$8,2))</f>
        <v>#N/A</v>
      </c>
      <c r="J27" s="1" t="e">
        <f>IF(ISBLANK(E27),0,VLOOKUP(E27,LUTs!$A$6:$B$8,2))</f>
        <v>#N/A</v>
      </c>
    </row>
    <row r="28" spans="1:10" ht="12.75">
      <c r="A28" s="6" t="str">
        <f>IF(ISBLANK(Responses!A28), "", Responses!A28)</f>
        <v/>
      </c>
      <c r="B28" s="6" t="str">
        <f>IF(ISBLANK(Responses!B28), "", Responses!B28)</f>
        <v/>
      </c>
      <c r="C28" s="6" t="str">
        <f>IF(ISBLANK(Responses!K28), "", Responses!K28)</f>
        <v/>
      </c>
      <c r="D28" s="6" t="str">
        <f>IF(ISBLANK(Responses!L28), "", Responses!L28)</f>
        <v/>
      </c>
      <c r="E28" s="6" t="str">
        <f>IF(ISBLANK(Responses!M28), "", Responses!M28)</f>
        <v/>
      </c>
      <c r="F28" s="8" t="e">
        <f t="shared" si="0"/>
        <v>#N/A</v>
      </c>
      <c r="G28" s="1" t="e">
        <f t="shared" si="1"/>
        <v>#N/A</v>
      </c>
      <c r="H28" s="1" t="e">
        <f>IF(ISBLANK(C28),0,VLOOKUP(C28,LUTs!$A$6:$B$8,2))</f>
        <v>#N/A</v>
      </c>
      <c r="I28" s="1" t="e">
        <f>IF(ISBLANK(D28),0,VLOOKUP(D28,LUTs!$A$6:$B$8,2))</f>
        <v>#N/A</v>
      </c>
      <c r="J28" s="1" t="e">
        <f>IF(ISBLANK(E28),0,VLOOKUP(E28,LUTs!$A$6:$B$8,2))</f>
        <v>#N/A</v>
      </c>
    </row>
    <row r="29" spans="1:10" ht="12.75">
      <c r="A29" s="6" t="str">
        <f>IF(ISBLANK(Responses!A29), "", Responses!A29)</f>
        <v/>
      </c>
      <c r="B29" s="6" t="str">
        <f>IF(ISBLANK(Responses!B29), "", Responses!B29)</f>
        <v/>
      </c>
      <c r="C29" s="6" t="str">
        <f>IF(ISBLANK(Responses!K29), "", Responses!K29)</f>
        <v/>
      </c>
      <c r="D29" s="6" t="str">
        <f>IF(ISBLANK(Responses!L29), "", Responses!L29)</f>
        <v/>
      </c>
      <c r="E29" s="6" t="str">
        <f>IF(ISBLANK(Responses!M29), "", Responses!M29)</f>
        <v/>
      </c>
      <c r="F29" s="8" t="e">
        <f t="shared" si="0"/>
        <v>#N/A</v>
      </c>
      <c r="G29" s="1" t="e">
        <f t="shared" si="1"/>
        <v>#N/A</v>
      </c>
      <c r="H29" s="1" t="e">
        <f>IF(ISBLANK(C29),0,VLOOKUP(C29,LUTs!$A$6:$B$8,2))</f>
        <v>#N/A</v>
      </c>
      <c r="I29" s="1" t="e">
        <f>IF(ISBLANK(D29),0,VLOOKUP(D29,LUTs!$A$6:$B$8,2))</f>
        <v>#N/A</v>
      </c>
      <c r="J29" s="1" t="e">
        <f>IF(ISBLANK(E29),0,VLOOKUP(E29,LUTs!$A$6:$B$8,2))</f>
        <v>#N/A</v>
      </c>
    </row>
    <row r="30" spans="1:10" ht="12.75">
      <c r="A30" s="6" t="str">
        <f>IF(ISBLANK(Responses!A30), "", Responses!A30)</f>
        <v/>
      </c>
      <c r="B30" s="6" t="str">
        <f>IF(ISBLANK(Responses!B30), "", Responses!B30)</f>
        <v/>
      </c>
      <c r="C30" s="6" t="str">
        <f>IF(ISBLANK(Responses!K30), "", Responses!K30)</f>
        <v/>
      </c>
      <c r="D30" s="6" t="str">
        <f>IF(ISBLANK(Responses!L30), "", Responses!L30)</f>
        <v/>
      </c>
      <c r="E30" s="6" t="str">
        <f>IF(ISBLANK(Responses!M30), "", Responses!M30)</f>
        <v/>
      </c>
      <c r="F30" s="8" t="e">
        <f t="shared" si="0"/>
        <v>#N/A</v>
      </c>
      <c r="G30" s="1" t="e">
        <f t="shared" si="1"/>
        <v>#N/A</v>
      </c>
      <c r="H30" s="1" t="e">
        <f>IF(ISBLANK(C30),0,VLOOKUP(C30,LUTs!$A$6:$B$8,2))</f>
        <v>#N/A</v>
      </c>
      <c r="I30" s="1" t="e">
        <f>IF(ISBLANK(D30),0,VLOOKUP(D30,LUTs!$A$6:$B$8,2))</f>
        <v>#N/A</v>
      </c>
      <c r="J30" s="1" t="e">
        <f>IF(ISBLANK(E30),0,VLOOKUP(E30,LUTs!$A$6:$B$8,2))</f>
        <v>#N/A</v>
      </c>
    </row>
    <row r="31" spans="1:10" ht="12.75">
      <c r="A31" s="6" t="str">
        <f>IF(ISBLANK(Responses!A31), "", Responses!A31)</f>
        <v/>
      </c>
      <c r="B31" s="6" t="str">
        <f>IF(ISBLANK(Responses!B31), "", Responses!B31)</f>
        <v/>
      </c>
      <c r="C31" s="6" t="str">
        <f>IF(ISBLANK(Responses!K31), "", Responses!K31)</f>
        <v/>
      </c>
      <c r="D31" s="6" t="str">
        <f>IF(ISBLANK(Responses!L31), "", Responses!L31)</f>
        <v/>
      </c>
      <c r="E31" s="6" t="str">
        <f>IF(ISBLANK(Responses!M31), "", Responses!M31)</f>
        <v/>
      </c>
      <c r="F31" s="8" t="e">
        <f t="shared" si="0"/>
        <v>#N/A</v>
      </c>
      <c r="G31" s="1" t="e">
        <f t="shared" si="1"/>
        <v>#N/A</v>
      </c>
      <c r="H31" s="1" t="e">
        <f>IF(ISBLANK(C31),0,VLOOKUP(C31,LUTs!$A$6:$B$8,2))</f>
        <v>#N/A</v>
      </c>
      <c r="I31" s="1" t="e">
        <f>IF(ISBLANK(D31),0,VLOOKUP(D31,LUTs!$A$6:$B$8,2))</f>
        <v>#N/A</v>
      </c>
      <c r="J31" s="1" t="e">
        <f>IF(ISBLANK(E31),0,VLOOKUP(E31,LUTs!$A$6:$B$8,2))</f>
        <v>#N/A</v>
      </c>
    </row>
    <row r="32" spans="1:10" ht="12.75">
      <c r="A32" s="6" t="str">
        <f>IF(ISBLANK(Responses!A32), "", Responses!A32)</f>
        <v/>
      </c>
      <c r="B32" s="6" t="str">
        <f>IF(ISBLANK(Responses!B32), "", Responses!B32)</f>
        <v/>
      </c>
      <c r="C32" s="6" t="str">
        <f>IF(ISBLANK(Responses!K32), "", Responses!K32)</f>
        <v/>
      </c>
      <c r="D32" s="6" t="str">
        <f>IF(ISBLANK(Responses!L32), "", Responses!L32)</f>
        <v/>
      </c>
      <c r="E32" s="6" t="str">
        <f>IF(ISBLANK(Responses!M32), "", Responses!M32)</f>
        <v/>
      </c>
      <c r="F32" s="8" t="e">
        <f t="shared" si="0"/>
        <v>#N/A</v>
      </c>
      <c r="G32" s="1" t="e">
        <f t="shared" si="1"/>
        <v>#N/A</v>
      </c>
      <c r="H32" s="1" t="e">
        <f>IF(ISBLANK(C32),0,VLOOKUP(C32,LUTs!$A$6:$B$8,2))</f>
        <v>#N/A</v>
      </c>
      <c r="I32" s="1" t="e">
        <f>IF(ISBLANK(D32),0,VLOOKUP(D32,LUTs!$A$6:$B$8,2))</f>
        <v>#N/A</v>
      </c>
      <c r="J32" s="1" t="e">
        <f>IF(ISBLANK(E32),0,VLOOKUP(E32,LUTs!$A$6:$B$8,2))</f>
        <v>#N/A</v>
      </c>
    </row>
    <row r="33" spans="1:10" ht="12.75">
      <c r="A33" s="6" t="str">
        <f>IF(ISBLANK(Responses!A33), "", Responses!A33)</f>
        <v/>
      </c>
      <c r="B33" s="6" t="str">
        <f>IF(ISBLANK(Responses!B33), "", Responses!B33)</f>
        <v/>
      </c>
      <c r="C33" s="6" t="str">
        <f>IF(ISBLANK(Responses!K33), "", Responses!K33)</f>
        <v/>
      </c>
      <c r="D33" s="6" t="str">
        <f>IF(ISBLANK(Responses!L33), "", Responses!L33)</f>
        <v/>
      </c>
      <c r="E33" s="6" t="str">
        <f>IF(ISBLANK(Responses!M33), "", Responses!M33)</f>
        <v/>
      </c>
      <c r="F33" s="8" t="e">
        <f t="shared" si="0"/>
        <v>#N/A</v>
      </c>
      <c r="G33" s="1" t="e">
        <f t="shared" si="1"/>
        <v>#N/A</v>
      </c>
      <c r="H33" s="1" t="e">
        <f>IF(ISBLANK(C33),0,VLOOKUP(C33,LUTs!$A$6:$B$8,2))</f>
        <v>#N/A</v>
      </c>
      <c r="I33" s="1" t="e">
        <f>IF(ISBLANK(D33),0,VLOOKUP(D33,LUTs!$A$6:$B$8,2))</f>
        <v>#N/A</v>
      </c>
      <c r="J33" s="1" t="e">
        <f>IF(ISBLANK(E33),0,VLOOKUP(E33,LUTs!$A$6:$B$8,2))</f>
        <v>#N/A</v>
      </c>
    </row>
    <row r="34" spans="1:10" ht="12.75">
      <c r="A34" s="6" t="str">
        <f>IF(ISBLANK(Responses!A34), "", Responses!A34)</f>
        <v/>
      </c>
      <c r="B34" s="6" t="str">
        <f>IF(ISBLANK(Responses!B34), "", Responses!B34)</f>
        <v/>
      </c>
      <c r="C34" s="6" t="str">
        <f>IF(ISBLANK(Responses!K34), "", Responses!K34)</f>
        <v/>
      </c>
      <c r="D34" s="6" t="str">
        <f>IF(ISBLANK(Responses!L34), "", Responses!L34)</f>
        <v/>
      </c>
      <c r="E34" s="6" t="str">
        <f>IF(ISBLANK(Responses!M34), "", Responses!M34)</f>
        <v/>
      </c>
      <c r="F34" s="8" t="e">
        <f t="shared" si="0"/>
        <v>#N/A</v>
      </c>
      <c r="G34" s="1" t="e">
        <f t="shared" si="1"/>
        <v>#N/A</v>
      </c>
      <c r="H34" s="1" t="e">
        <f>IF(ISBLANK(C34),0,VLOOKUP(C34,LUTs!$A$6:$B$8,2))</f>
        <v>#N/A</v>
      </c>
      <c r="I34" s="1" t="e">
        <f>IF(ISBLANK(D34),0,VLOOKUP(D34,LUTs!$A$6:$B$8,2))</f>
        <v>#N/A</v>
      </c>
      <c r="J34" s="1" t="e">
        <f>IF(ISBLANK(E34),0,VLOOKUP(E34,LUTs!$A$6:$B$8,2))</f>
        <v>#N/A</v>
      </c>
    </row>
    <row r="35" spans="1:10" ht="12.75">
      <c r="A35" s="6" t="str">
        <f>IF(ISBLANK(Responses!A35), "", Responses!A35)</f>
        <v/>
      </c>
      <c r="B35" s="6" t="str">
        <f>IF(ISBLANK(Responses!B35), "", Responses!B35)</f>
        <v/>
      </c>
      <c r="C35" s="6" t="str">
        <f>IF(ISBLANK(Responses!K35), "", Responses!K35)</f>
        <v/>
      </c>
      <c r="D35" s="6" t="str">
        <f>IF(ISBLANK(Responses!L35), "", Responses!L35)</f>
        <v/>
      </c>
      <c r="E35" s="6" t="str">
        <f>IF(ISBLANK(Responses!M35), "", Responses!M35)</f>
        <v/>
      </c>
      <c r="F35" s="8" t="e">
        <f t="shared" si="0"/>
        <v>#N/A</v>
      </c>
      <c r="G35" s="1" t="e">
        <f t="shared" si="1"/>
        <v>#N/A</v>
      </c>
      <c r="H35" s="1" t="e">
        <f>IF(ISBLANK(C35),0,VLOOKUP(C35,LUTs!$A$6:$B$8,2))</f>
        <v>#N/A</v>
      </c>
      <c r="I35" s="1" t="e">
        <f>IF(ISBLANK(D35),0,VLOOKUP(D35,LUTs!$A$6:$B$8,2))</f>
        <v>#N/A</v>
      </c>
      <c r="J35" s="1" t="e">
        <f>IF(ISBLANK(E35),0,VLOOKUP(E35,LUTs!$A$6:$B$8,2))</f>
        <v>#N/A</v>
      </c>
    </row>
    <row r="36" spans="1:10" ht="12.75">
      <c r="A36" s="6" t="str">
        <f>IF(ISBLANK(Responses!A36), "", Responses!A36)</f>
        <v/>
      </c>
      <c r="B36" s="6" t="str">
        <f>IF(ISBLANK(Responses!B36), "", Responses!B36)</f>
        <v/>
      </c>
      <c r="C36" s="6" t="str">
        <f>IF(ISBLANK(Responses!K36), "", Responses!K36)</f>
        <v/>
      </c>
      <c r="D36" s="6" t="str">
        <f>IF(ISBLANK(Responses!L36), "", Responses!L36)</f>
        <v/>
      </c>
      <c r="E36" s="6" t="str">
        <f>IF(ISBLANK(Responses!M36), "", Responses!M36)</f>
        <v/>
      </c>
      <c r="F36" s="8" t="e">
        <f t="shared" si="0"/>
        <v>#N/A</v>
      </c>
      <c r="G36" s="1" t="e">
        <f t="shared" si="1"/>
        <v>#N/A</v>
      </c>
      <c r="H36" s="1" t="e">
        <f>IF(ISBLANK(C36),0,VLOOKUP(C36,LUTs!$A$6:$B$8,2))</f>
        <v>#N/A</v>
      </c>
      <c r="I36" s="1" t="e">
        <f>IF(ISBLANK(D36),0,VLOOKUP(D36,LUTs!$A$6:$B$8,2))</f>
        <v>#N/A</v>
      </c>
      <c r="J36" s="1" t="e">
        <f>IF(ISBLANK(E36),0,VLOOKUP(E36,LUTs!$A$6:$B$8,2))</f>
        <v>#N/A</v>
      </c>
    </row>
    <row r="37" spans="1:10" ht="12.75">
      <c r="A37" s="6" t="str">
        <f>IF(ISBLANK(Responses!A37), "", Responses!A37)</f>
        <v/>
      </c>
      <c r="B37" s="6" t="str">
        <f>IF(ISBLANK(Responses!B37), "", Responses!B37)</f>
        <v/>
      </c>
      <c r="C37" s="6" t="str">
        <f>IF(ISBLANK(Responses!K37), "", Responses!K37)</f>
        <v/>
      </c>
      <c r="D37" s="6" t="str">
        <f>IF(ISBLANK(Responses!L37), "", Responses!L37)</f>
        <v/>
      </c>
      <c r="E37" s="6" t="str">
        <f>IF(ISBLANK(Responses!M37), "", Responses!M37)</f>
        <v/>
      </c>
      <c r="F37" s="8" t="e">
        <f t="shared" si="0"/>
        <v>#N/A</v>
      </c>
      <c r="G37" s="1" t="e">
        <f t="shared" si="1"/>
        <v>#N/A</v>
      </c>
      <c r="H37" s="1" t="e">
        <f>IF(ISBLANK(C37),0,VLOOKUP(C37,LUTs!$A$6:$B$8,2))</f>
        <v>#N/A</v>
      </c>
      <c r="I37" s="1" t="e">
        <f>IF(ISBLANK(D37),0,VLOOKUP(D37,LUTs!$A$6:$B$8,2))</f>
        <v>#N/A</v>
      </c>
      <c r="J37" s="1" t="e">
        <f>IF(ISBLANK(E37),0,VLOOKUP(E37,LUTs!$A$6:$B$8,2))</f>
        <v>#N/A</v>
      </c>
    </row>
    <row r="38" spans="1:10" ht="12.75">
      <c r="A38" s="6" t="str">
        <f>IF(ISBLANK(Responses!A38), "", Responses!A38)</f>
        <v/>
      </c>
      <c r="B38" s="6" t="str">
        <f>IF(ISBLANK(Responses!B38), "", Responses!B38)</f>
        <v/>
      </c>
      <c r="C38" s="6" t="str">
        <f>IF(ISBLANK(Responses!K38), "", Responses!K38)</f>
        <v/>
      </c>
      <c r="D38" s="6" t="str">
        <f>IF(ISBLANK(Responses!L38), "", Responses!L38)</f>
        <v/>
      </c>
      <c r="E38" s="6" t="str">
        <f>IF(ISBLANK(Responses!M38), "", Responses!M38)</f>
        <v/>
      </c>
      <c r="F38" s="8" t="e">
        <f t="shared" si="0"/>
        <v>#N/A</v>
      </c>
      <c r="G38" s="1" t="e">
        <f t="shared" si="1"/>
        <v>#N/A</v>
      </c>
      <c r="H38" s="1" t="e">
        <f>IF(ISBLANK(C38),0,VLOOKUP(C38,LUTs!$A$6:$B$8,2))</f>
        <v>#N/A</v>
      </c>
      <c r="I38" s="1" t="e">
        <f>IF(ISBLANK(D38),0,VLOOKUP(D38,LUTs!$A$6:$B$8,2))</f>
        <v>#N/A</v>
      </c>
      <c r="J38" s="1" t="e">
        <f>IF(ISBLANK(E38),0,VLOOKUP(E38,LUTs!$A$6:$B$8,2))</f>
        <v>#N/A</v>
      </c>
    </row>
    <row r="39" spans="1:10" ht="12.75">
      <c r="A39" s="6" t="str">
        <f>IF(ISBLANK(Responses!A39), "", Responses!A39)</f>
        <v/>
      </c>
      <c r="B39" s="6" t="str">
        <f>IF(ISBLANK(Responses!B39), "", Responses!B39)</f>
        <v/>
      </c>
      <c r="C39" s="6" t="str">
        <f>IF(ISBLANK(Responses!K39), "", Responses!K39)</f>
        <v/>
      </c>
      <c r="D39" s="6" t="str">
        <f>IF(ISBLANK(Responses!L39), "", Responses!L39)</f>
        <v/>
      </c>
      <c r="E39" s="6" t="str">
        <f>IF(ISBLANK(Responses!M39), "", Responses!M39)</f>
        <v/>
      </c>
      <c r="F39" s="8" t="e">
        <f t="shared" si="0"/>
        <v>#N/A</v>
      </c>
      <c r="G39" s="1" t="e">
        <f t="shared" si="1"/>
        <v>#N/A</v>
      </c>
      <c r="H39" s="1" t="e">
        <f>IF(ISBLANK(C39),0,VLOOKUP(C39,LUTs!$A$6:$B$8,2))</f>
        <v>#N/A</v>
      </c>
      <c r="I39" s="1" t="e">
        <f>IF(ISBLANK(D39),0,VLOOKUP(D39,LUTs!$A$6:$B$8,2))</f>
        <v>#N/A</v>
      </c>
      <c r="J39" s="1" t="e">
        <f>IF(ISBLANK(E39),0,VLOOKUP(E39,LUTs!$A$6:$B$8,2))</f>
        <v>#N/A</v>
      </c>
    </row>
    <row r="40" spans="1:10" ht="12.75">
      <c r="A40" s="6" t="str">
        <f>IF(ISBLANK(Responses!A40), "", Responses!A40)</f>
        <v/>
      </c>
      <c r="B40" s="6" t="str">
        <f>IF(ISBLANK(Responses!B40), "", Responses!B40)</f>
        <v/>
      </c>
      <c r="C40" s="6" t="str">
        <f>IF(ISBLANK(Responses!K40), "", Responses!K40)</f>
        <v/>
      </c>
      <c r="D40" s="6" t="str">
        <f>IF(ISBLANK(Responses!L40), "", Responses!L40)</f>
        <v/>
      </c>
      <c r="E40" s="6" t="str">
        <f>IF(ISBLANK(Responses!M40), "", Responses!M40)</f>
        <v/>
      </c>
      <c r="F40" s="8" t="e">
        <f t="shared" si="0"/>
        <v>#N/A</v>
      </c>
      <c r="G40" s="1" t="e">
        <f t="shared" si="1"/>
        <v>#N/A</v>
      </c>
      <c r="H40" s="1" t="e">
        <f>IF(ISBLANK(C40),0,VLOOKUP(C40,LUTs!$A$6:$B$8,2))</f>
        <v>#N/A</v>
      </c>
      <c r="I40" s="1" t="e">
        <f>IF(ISBLANK(D40),0,VLOOKUP(D40,LUTs!$A$6:$B$8,2))</f>
        <v>#N/A</v>
      </c>
      <c r="J40" s="1" t="e">
        <f>IF(ISBLANK(E40),0,VLOOKUP(E40,LUTs!$A$6:$B$8,2))</f>
        <v>#N/A</v>
      </c>
    </row>
    <row r="41" spans="1:10" ht="12.75">
      <c r="A41" s="6" t="str">
        <f>IF(ISBLANK(Responses!A41), "", Responses!A41)</f>
        <v/>
      </c>
      <c r="B41" s="6" t="str">
        <f>IF(ISBLANK(Responses!B41), "", Responses!B41)</f>
        <v/>
      </c>
      <c r="C41" s="6" t="str">
        <f>IF(ISBLANK(Responses!K41), "", Responses!K41)</f>
        <v/>
      </c>
      <c r="D41" s="6" t="str">
        <f>IF(ISBLANK(Responses!L41), "", Responses!L41)</f>
        <v/>
      </c>
      <c r="E41" s="6" t="str">
        <f>IF(ISBLANK(Responses!M41), "", Responses!M41)</f>
        <v/>
      </c>
      <c r="F41" s="8" t="e">
        <f t="shared" si="0"/>
        <v>#N/A</v>
      </c>
      <c r="G41" s="1" t="e">
        <f t="shared" si="1"/>
        <v>#N/A</v>
      </c>
      <c r="H41" s="1" t="e">
        <f>IF(ISBLANK(C41),0,VLOOKUP(C41,LUTs!$A$6:$B$8,2))</f>
        <v>#N/A</v>
      </c>
      <c r="I41" s="1" t="e">
        <f>IF(ISBLANK(D41),0,VLOOKUP(D41,LUTs!$A$6:$B$8,2))</f>
        <v>#N/A</v>
      </c>
      <c r="J41" s="1" t="e">
        <f>IF(ISBLANK(E41),0,VLOOKUP(E41,LUTs!$A$6:$B$8,2))</f>
        <v>#N/A</v>
      </c>
    </row>
    <row r="42" spans="1:10" ht="12.75">
      <c r="A42" s="6" t="str">
        <f>IF(ISBLANK(Responses!A42), "", Responses!A42)</f>
        <v/>
      </c>
      <c r="B42" s="6" t="str">
        <f>IF(ISBLANK(Responses!B42), "", Responses!B42)</f>
        <v/>
      </c>
      <c r="C42" s="6" t="str">
        <f>IF(ISBLANK(Responses!K42), "", Responses!K42)</f>
        <v/>
      </c>
      <c r="D42" s="6" t="str">
        <f>IF(ISBLANK(Responses!L42), "", Responses!L42)</f>
        <v/>
      </c>
      <c r="E42" s="6" t="str">
        <f>IF(ISBLANK(Responses!M42), "", Responses!M42)</f>
        <v/>
      </c>
      <c r="F42" s="8" t="e">
        <f t="shared" si="0"/>
        <v>#N/A</v>
      </c>
      <c r="G42" s="1" t="e">
        <f t="shared" si="1"/>
        <v>#N/A</v>
      </c>
      <c r="H42" s="1" t="e">
        <f>IF(ISBLANK(C42),0,VLOOKUP(C42,LUTs!$A$6:$B$8,2))</f>
        <v>#N/A</v>
      </c>
      <c r="I42" s="1" t="e">
        <f>IF(ISBLANK(D42),0,VLOOKUP(D42,LUTs!$A$6:$B$8,2))</f>
        <v>#N/A</v>
      </c>
      <c r="J42" s="1" t="e">
        <f>IF(ISBLANK(E42),0,VLOOKUP(E42,LUTs!$A$6:$B$8,2))</f>
        <v>#N/A</v>
      </c>
    </row>
    <row r="43" spans="1:10" ht="12.75">
      <c r="A43" s="6" t="str">
        <f>IF(ISBLANK(Responses!A43), "", Responses!A43)</f>
        <v/>
      </c>
      <c r="B43" s="6" t="str">
        <f>IF(ISBLANK(Responses!B43), "", Responses!B43)</f>
        <v/>
      </c>
      <c r="C43" s="6" t="str">
        <f>IF(ISBLANK(Responses!K43), "", Responses!K43)</f>
        <v/>
      </c>
      <c r="D43" s="6" t="str">
        <f>IF(ISBLANK(Responses!L43), "", Responses!L43)</f>
        <v/>
      </c>
      <c r="E43" s="6" t="str">
        <f>IF(ISBLANK(Responses!M43), "", Responses!M43)</f>
        <v/>
      </c>
      <c r="F43" s="8" t="e">
        <f t="shared" si="0"/>
        <v>#N/A</v>
      </c>
      <c r="G43" s="1" t="e">
        <f t="shared" si="1"/>
        <v>#N/A</v>
      </c>
      <c r="H43" s="1" t="e">
        <f>IF(ISBLANK(C43),0,VLOOKUP(C43,LUTs!$A$6:$B$8,2))</f>
        <v>#N/A</v>
      </c>
      <c r="I43" s="1" t="e">
        <f>IF(ISBLANK(D43),0,VLOOKUP(D43,LUTs!$A$6:$B$8,2))</f>
        <v>#N/A</v>
      </c>
      <c r="J43" s="1" t="e">
        <f>IF(ISBLANK(E43),0,VLOOKUP(E43,LUTs!$A$6:$B$8,2))</f>
        <v>#N/A</v>
      </c>
    </row>
    <row r="44" spans="1:10" ht="12.75">
      <c r="A44" s="6" t="str">
        <f>IF(ISBLANK(Responses!A44), "", Responses!A44)</f>
        <v/>
      </c>
      <c r="B44" s="6" t="str">
        <f>IF(ISBLANK(Responses!B44), "", Responses!B44)</f>
        <v/>
      </c>
      <c r="C44" s="6" t="str">
        <f>IF(ISBLANK(Responses!K44), "", Responses!K44)</f>
        <v/>
      </c>
      <c r="D44" s="6" t="str">
        <f>IF(ISBLANK(Responses!L44), "", Responses!L44)</f>
        <v/>
      </c>
      <c r="E44" s="6" t="str">
        <f>IF(ISBLANK(Responses!M44), "", Responses!M44)</f>
        <v/>
      </c>
      <c r="F44" s="8" t="e">
        <f t="shared" si="0"/>
        <v>#N/A</v>
      </c>
      <c r="G44" s="1" t="e">
        <f t="shared" si="1"/>
        <v>#N/A</v>
      </c>
      <c r="H44" s="1" t="e">
        <f>IF(ISBLANK(C44),0,VLOOKUP(C44,LUTs!$A$6:$B$8,2))</f>
        <v>#N/A</v>
      </c>
      <c r="I44" s="1" t="e">
        <f>IF(ISBLANK(D44),0,VLOOKUP(D44,LUTs!$A$6:$B$8,2))</f>
        <v>#N/A</v>
      </c>
      <c r="J44" s="1" t="e">
        <f>IF(ISBLANK(E44),0,VLOOKUP(E44,LUTs!$A$6:$B$8,2))</f>
        <v>#N/A</v>
      </c>
    </row>
    <row r="45" spans="1:10" ht="12.75">
      <c r="A45" s="6" t="str">
        <f>IF(ISBLANK(Responses!A45), "", Responses!A45)</f>
        <v/>
      </c>
      <c r="B45" s="6" t="str">
        <f>IF(ISBLANK(Responses!B45), "", Responses!B45)</f>
        <v/>
      </c>
      <c r="C45" s="6" t="str">
        <f>IF(ISBLANK(Responses!K45), "", Responses!K45)</f>
        <v/>
      </c>
      <c r="D45" s="6" t="str">
        <f>IF(ISBLANK(Responses!L45), "", Responses!L45)</f>
        <v/>
      </c>
      <c r="E45" s="6" t="str">
        <f>IF(ISBLANK(Responses!M45), "", Responses!M45)</f>
        <v/>
      </c>
      <c r="F45" s="8" t="e">
        <f t="shared" si="0"/>
        <v>#N/A</v>
      </c>
      <c r="G45" s="1" t="e">
        <f t="shared" si="1"/>
        <v>#N/A</v>
      </c>
      <c r="H45" s="1" t="e">
        <f>IF(ISBLANK(C45),0,VLOOKUP(C45,LUTs!$A$6:$B$8,2))</f>
        <v>#N/A</v>
      </c>
      <c r="I45" s="1" t="e">
        <f>IF(ISBLANK(D45),0,VLOOKUP(D45,LUTs!$A$6:$B$8,2))</f>
        <v>#N/A</v>
      </c>
      <c r="J45" s="1" t="e">
        <f>IF(ISBLANK(E45),0,VLOOKUP(E45,LUTs!$A$6:$B$8,2))</f>
        <v>#N/A</v>
      </c>
    </row>
    <row r="46" spans="1:10" ht="12.75">
      <c r="A46" s="6" t="str">
        <f>IF(ISBLANK(Responses!A46), "", Responses!A46)</f>
        <v/>
      </c>
      <c r="B46" s="6" t="str">
        <f>IF(ISBLANK(Responses!B46), "", Responses!B46)</f>
        <v/>
      </c>
      <c r="C46" s="6" t="str">
        <f>IF(ISBLANK(Responses!K46), "", Responses!K46)</f>
        <v/>
      </c>
      <c r="D46" s="6" t="str">
        <f>IF(ISBLANK(Responses!L46), "", Responses!L46)</f>
        <v/>
      </c>
      <c r="E46" s="6" t="str">
        <f>IF(ISBLANK(Responses!M46), "", Responses!M46)</f>
        <v/>
      </c>
      <c r="F46" s="8" t="e">
        <f t="shared" si="0"/>
        <v>#N/A</v>
      </c>
      <c r="G46" s="1" t="e">
        <f t="shared" si="1"/>
        <v>#N/A</v>
      </c>
      <c r="H46" s="1" t="e">
        <f>IF(ISBLANK(C46),0,VLOOKUP(C46,LUTs!$A$6:$B$8,2))</f>
        <v>#N/A</v>
      </c>
      <c r="I46" s="1" t="e">
        <f>IF(ISBLANK(D46),0,VLOOKUP(D46,LUTs!$A$6:$B$8,2))</f>
        <v>#N/A</v>
      </c>
      <c r="J46" s="1" t="e">
        <f>IF(ISBLANK(E46),0,VLOOKUP(E46,LUTs!$A$6:$B$8,2))</f>
        <v>#N/A</v>
      </c>
    </row>
    <row r="47" spans="1:10" ht="12.75">
      <c r="A47" s="6" t="str">
        <f>IF(ISBLANK(Responses!A47), "", Responses!A47)</f>
        <v/>
      </c>
      <c r="B47" s="6" t="str">
        <f>IF(ISBLANK(Responses!B47), "", Responses!B47)</f>
        <v/>
      </c>
      <c r="C47" s="6" t="str">
        <f>IF(ISBLANK(Responses!K47), "", Responses!K47)</f>
        <v/>
      </c>
      <c r="D47" s="6" t="str">
        <f>IF(ISBLANK(Responses!L47), "", Responses!L47)</f>
        <v/>
      </c>
      <c r="E47" s="6" t="str">
        <f>IF(ISBLANK(Responses!M47), "", Responses!M47)</f>
        <v/>
      </c>
      <c r="F47" s="8" t="e">
        <f t="shared" si="0"/>
        <v>#N/A</v>
      </c>
      <c r="G47" s="1" t="e">
        <f t="shared" si="1"/>
        <v>#N/A</v>
      </c>
      <c r="H47" s="1" t="e">
        <f>IF(ISBLANK(C47),0,VLOOKUP(C47,LUTs!$A$6:$B$8,2))</f>
        <v>#N/A</v>
      </c>
      <c r="I47" s="1" t="e">
        <f>IF(ISBLANK(D47),0,VLOOKUP(D47,LUTs!$A$6:$B$8,2))</f>
        <v>#N/A</v>
      </c>
      <c r="J47" s="1" t="e">
        <f>IF(ISBLANK(E47),0,VLOOKUP(E47,LUTs!$A$6:$B$8,2))</f>
        <v>#N/A</v>
      </c>
    </row>
    <row r="48" spans="1:10" ht="12.75">
      <c r="A48" s="6" t="str">
        <f>IF(ISBLANK(Responses!A48), "", Responses!A48)</f>
        <v/>
      </c>
      <c r="B48" s="6" t="str">
        <f>IF(ISBLANK(Responses!B48), "", Responses!B48)</f>
        <v/>
      </c>
      <c r="C48" s="6" t="str">
        <f>IF(ISBLANK(Responses!K48), "", Responses!K48)</f>
        <v/>
      </c>
      <c r="D48" s="6" t="str">
        <f>IF(ISBLANK(Responses!L48), "", Responses!L48)</f>
        <v/>
      </c>
      <c r="E48" s="6" t="str">
        <f>IF(ISBLANK(Responses!M48), "", Responses!M48)</f>
        <v/>
      </c>
      <c r="F48" s="8" t="e">
        <f t="shared" si="0"/>
        <v>#N/A</v>
      </c>
      <c r="G48" s="1" t="e">
        <f t="shared" si="1"/>
        <v>#N/A</v>
      </c>
      <c r="H48" s="1" t="e">
        <f>IF(ISBLANK(C48),0,VLOOKUP(C48,LUTs!$A$6:$B$8,2))</f>
        <v>#N/A</v>
      </c>
      <c r="I48" s="1" t="e">
        <f>IF(ISBLANK(D48),0,VLOOKUP(D48,LUTs!$A$6:$B$8,2))</f>
        <v>#N/A</v>
      </c>
      <c r="J48" s="1" t="e">
        <f>IF(ISBLANK(E48),0,VLOOKUP(E48,LUTs!$A$6:$B$8,2))</f>
        <v>#N/A</v>
      </c>
    </row>
    <row r="49" spans="1:10" ht="12.75">
      <c r="A49" s="6" t="str">
        <f>IF(ISBLANK(Responses!A49), "", Responses!A49)</f>
        <v/>
      </c>
      <c r="B49" s="6" t="str">
        <f>IF(ISBLANK(Responses!B49), "", Responses!B49)</f>
        <v/>
      </c>
      <c r="C49" s="6" t="str">
        <f>IF(ISBLANK(Responses!K49), "", Responses!K49)</f>
        <v/>
      </c>
      <c r="D49" s="6" t="str">
        <f>IF(ISBLANK(Responses!L49), "", Responses!L49)</f>
        <v/>
      </c>
      <c r="E49" s="6" t="str">
        <f>IF(ISBLANK(Responses!M49), "", Responses!M49)</f>
        <v/>
      </c>
      <c r="F49" s="8" t="e">
        <f t="shared" si="0"/>
        <v>#N/A</v>
      </c>
      <c r="G49" s="1" t="e">
        <f t="shared" si="1"/>
        <v>#N/A</v>
      </c>
      <c r="H49" s="1" t="e">
        <f>IF(ISBLANK(C49),0,VLOOKUP(C49,LUTs!$A$6:$B$8,2))</f>
        <v>#N/A</v>
      </c>
      <c r="I49" s="1" t="e">
        <f>IF(ISBLANK(D49),0,VLOOKUP(D49,LUTs!$A$6:$B$8,2))</f>
        <v>#N/A</v>
      </c>
      <c r="J49" s="1" t="e">
        <f>IF(ISBLANK(E49),0,VLOOKUP(E49,LUTs!$A$6:$B$8,2))</f>
        <v>#N/A</v>
      </c>
    </row>
    <row r="50" spans="1:10" ht="12.75">
      <c r="A50" s="6" t="str">
        <f>IF(ISBLANK(Responses!A50), "", Responses!A50)</f>
        <v/>
      </c>
      <c r="B50" s="6" t="str">
        <f>IF(ISBLANK(Responses!B50), "", Responses!B50)</f>
        <v/>
      </c>
      <c r="C50" s="6" t="str">
        <f>IF(ISBLANK(Responses!K50), "", Responses!K50)</f>
        <v/>
      </c>
      <c r="D50" s="6" t="str">
        <f>IF(ISBLANK(Responses!L50), "", Responses!L50)</f>
        <v/>
      </c>
      <c r="E50" s="6" t="str">
        <f>IF(ISBLANK(Responses!M50), "", Responses!M50)</f>
        <v/>
      </c>
      <c r="F50" s="8" t="e">
        <f t="shared" si="0"/>
        <v>#N/A</v>
      </c>
      <c r="G50" s="1" t="e">
        <f t="shared" si="1"/>
        <v>#N/A</v>
      </c>
      <c r="H50" s="1" t="e">
        <f>IF(ISBLANK(C50),0,VLOOKUP(C50,LUTs!$A$6:$B$8,2))</f>
        <v>#N/A</v>
      </c>
      <c r="I50" s="1" t="e">
        <f>IF(ISBLANK(D50),0,VLOOKUP(D50,LUTs!$A$6:$B$8,2))</f>
        <v>#N/A</v>
      </c>
      <c r="J50" s="1" t="e">
        <f>IF(ISBLANK(E50),0,VLOOKUP(E50,LUTs!$A$6:$B$8,2))</f>
        <v>#N/A</v>
      </c>
    </row>
    <row r="51" spans="1:10" ht="12.75">
      <c r="A51" s="6" t="str">
        <f>IF(ISBLANK(Responses!A51), "", Responses!A51)</f>
        <v/>
      </c>
      <c r="B51" s="6" t="str">
        <f>IF(ISBLANK(Responses!B51), "", Responses!B51)</f>
        <v/>
      </c>
      <c r="C51" s="6" t="str">
        <f>IF(ISBLANK(Responses!K51), "", Responses!K51)</f>
        <v/>
      </c>
      <c r="D51" s="6" t="str">
        <f>IF(ISBLANK(Responses!L51), "", Responses!L51)</f>
        <v/>
      </c>
      <c r="E51" s="6" t="str">
        <f>IF(ISBLANK(Responses!M51), "", Responses!M51)</f>
        <v/>
      </c>
      <c r="F51" s="8" t="e">
        <f t="shared" si="0"/>
        <v>#N/A</v>
      </c>
      <c r="G51" s="1" t="e">
        <f t="shared" si="1"/>
        <v>#N/A</v>
      </c>
      <c r="H51" s="1" t="e">
        <f>IF(ISBLANK(C51),0,VLOOKUP(C51,LUTs!$A$6:$B$8,2))</f>
        <v>#N/A</v>
      </c>
      <c r="I51" s="1" t="e">
        <f>IF(ISBLANK(D51),0,VLOOKUP(D51,LUTs!$A$6:$B$8,2))</f>
        <v>#N/A</v>
      </c>
      <c r="J51" s="1" t="e">
        <f>IF(ISBLANK(E51),0,VLOOKUP(E51,LUTs!$A$6:$B$8,2))</f>
        <v>#N/A</v>
      </c>
    </row>
    <row r="52" spans="1:10" ht="12.75">
      <c r="A52" s="6" t="str">
        <f>IF(ISBLANK(Responses!A52), "", Responses!A52)</f>
        <v/>
      </c>
      <c r="B52" s="6" t="str">
        <f>IF(ISBLANK(Responses!B52), "", Responses!B52)</f>
        <v/>
      </c>
      <c r="C52" s="6" t="str">
        <f>IF(ISBLANK(Responses!K52), "", Responses!K52)</f>
        <v/>
      </c>
      <c r="D52" s="6" t="str">
        <f>IF(ISBLANK(Responses!L52), "", Responses!L52)</f>
        <v/>
      </c>
      <c r="E52" s="6" t="str">
        <f>IF(ISBLANK(Responses!M52), "", Responses!M52)</f>
        <v/>
      </c>
      <c r="F52" s="8" t="e">
        <f t="shared" si="0"/>
        <v>#N/A</v>
      </c>
      <c r="G52" s="1" t="e">
        <f t="shared" si="1"/>
        <v>#N/A</v>
      </c>
      <c r="H52" s="1" t="e">
        <f>IF(ISBLANK(C52),0,VLOOKUP(C52,LUTs!$A$6:$B$8,2))</f>
        <v>#N/A</v>
      </c>
      <c r="I52" s="1" t="e">
        <f>IF(ISBLANK(D52),0,VLOOKUP(D52,LUTs!$A$6:$B$8,2))</f>
        <v>#N/A</v>
      </c>
      <c r="J52" s="1" t="e">
        <f>IF(ISBLANK(E52),0,VLOOKUP(E52,LUTs!$A$6:$B$8,2))</f>
        <v>#N/A</v>
      </c>
    </row>
    <row r="53" spans="1:10" ht="12.75">
      <c r="A53" s="6" t="str">
        <f>IF(ISBLANK(Responses!A53), "", Responses!A53)</f>
        <v/>
      </c>
      <c r="B53" s="6" t="str">
        <f>IF(ISBLANK(Responses!B53), "", Responses!B53)</f>
        <v/>
      </c>
      <c r="C53" s="6" t="str">
        <f>IF(ISBLANK(Responses!K53), "", Responses!K53)</f>
        <v/>
      </c>
      <c r="D53" s="6" t="str">
        <f>IF(ISBLANK(Responses!L53), "", Responses!L53)</f>
        <v/>
      </c>
      <c r="E53" s="6" t="str">
        <f>IF(ISBLANK(Responses!M53), "", Responses!M53)</f>
        <v/>
      </c>
      <c r="F53" s="8" t="e">
        <f t="shared" si="0"/>
        <v>#N/A</v>
      </c>
      <c r="G53" s="1" t="e">
        <f t="shared" si="1"/>
        <v>#N/A</v>
      </c>
      <c r="H53" s="1" t="e">
        <f>IF(ISBLANK(C53),0,VLOOKUP(C53,LUTs!$A$6:$B$8,2))</f>
        <v>#N/A</v>
      </c>
      <c r="I53" s="1" t="e">
        <f>IF(ISBLANK(D53),0,VLOOKUP(D53,LUTs!$A$6:$B$8,2))</f>
        <v>#N/A</v>
      </c>
      <c r="J53" s="1" t="e">
        <f>IF(ISBLANK(E53),0,VLOOKUP(E53,LUTs!$A$6:$B$8,2))</f>
        <v>#N/A</v>
      </c>
    </row>
    <row r="54" spans="1:10" ht="12.75">
      <c r="A54" s="6" t="str">
        <f>IF(ISBLANK(Responses!A54), "", Responses!A54)</f>
        <v/>
      </c>
      <c r="B54" s="6" t="str">
        <f>IF(ISBLANK(Responses!B54), "", Responses!B54)</f>
        <v/>
      </c>
      <c r="C54" s="6" t="str">
        <f>IF(ISBLANK(Responses!K54), "", Responses!K54)</f>
        <v/>
      </c>
      <c r="D54" s="6" t="str">
        <f>IF(ISBLANK(Responses!L54), "", Responses!L54)</f>
        <v/>
      </c>
      <c r="E54" s="6" t="str">
        <f>IF(ISBLANK(Responses!M54), "", Responses!M54)</f>
        <v/>
      </c>
      <c r="F54" s="8" t="e">
        <f t="shared" si="0"/>
        <v>#N/A</v>
      </c>
      <c r="G54" s="1" t="e">
        <f t="shared" si="1"/>
        <v>#N/A</v>
      </c>
      <c r="H54" s="1" t="e">
        <f>IF(ISBLANK(C54),0,VLOOKUP(C54,LUTs!$A$6:$B$8,2))</f>
        <v>#N/A</v>
      </c>
      <c r="I54" s="1" t="e">
        <f>IF(ISBLANK(D54),0,VLOOKUP(D54,LUTs!$A$6:$B$8,2))</f>
        <v>#N/A</v>
      </c>
      <c r="J54" s="1" t="e">
        <f>IF(ISBLANK(E54),0,VLOOKUP(E54,LUTs!$A$6:$B$8,2))</f>
        <v>#N/A</v>
      </c>
    </row>
    <row r="55" spans="1:10" ht="12.75">
      <c r="A55" s="6" t="str">
        <f>IF(ISBLANK(Responses!A55), "", Responses!A55)</f>
        <v/>
      </c>
      <c r="B55" s="6" t="str">
        <f>IF(ISBLANK(Responses!B55), "", Responses!B55)</f>
        <v/>
      </c>
      <c r="C55" s="6" t="str">
        <f>IF(ISBLANK(Responses!K55), "", Responses!K55)</f>
        <v/>
      </c>
      <c r="D55" s="6" t="str">
        <f>IF(ISBLANK(Responses!L55), "", Responses!L55)</f>
        <v/>
      </c>
      <c r="E55" s="6" t="str">
        <f>IF(ISBLANK(Responses!M55), "", Responses!M55)</f>
        <v/>
      </c>
      <c r="F55" s="8" t="e">
        <f t="shared" si="0"/>
        <v>#N/A</v>
      </c>
      <c r="G55" s="1" t="e">
        <f t="shared" si="1"/>
        <v>#N/A</v>
      </c>
      <c r="H55" s="1" t="e">
        <f>IF(ISBLANK(C55),0,VLOOKUP(C55,LUTs!$A$6:$B$8,2))</f>
        <v>#N/A</v>
      </c>
      <c r="I55" s="1" t="e">
        <f>IF(ISBLANK(D55),0,VLOOKUP(D55,LUTs!$A$6:$B$8,2))</f>
        <v>#N/A</v>
      </c>
      <c r="J55" s="1" t="e">
        <f>IF(ISBLANK(E55),0,VLOOKUP(E55,LUTs!$A$6:$B$8,2))</f>
        <v>#N/A</v>
      </c>
    </row>
    <row r="56" spans="1:10" ht="12.75">
      <c r="A56" s="6" t="str">
        <f>IF(ISBLANK(Responses!A56), "", Responses!A56)</f>
        <v/>
      </c>
      <c r="B56" s="6" t="str">
        <f>IF(ISBLANK(Responses!B56), "", Responses!B56)</f>
        <v/>
      </c>
      <c r="C56" s="6" t="str">
        <f>IF(ISBLANK(Responses!K56), "", Responses!K56)</f>
        <v/>
      </c>
      <c r="D56" s="6" t="str">
        <f>IF(ISBLANK(Responses!L56), "", Responses!L56)</f>
        <v/>
      </c>
      <c r="E56" s="6" t="str">
        <f>IF(ISBLANK(Responses!M56), "", Responses!M56)</f>
        <v/>
      </c>
      <c r="F56" s="8" t="e">
        <f t="shared" si="0"/>
        <v>#N/A</v>
      </c>
      <c r="G56" s="1" t="e">
        <f t="shared" si="1"/>
        <v>#N/A</v>
      </c>
      <c r="H56" s="1" t="e">
        <f>IF(ISBLANK(C56),0,VLOOKUP(C56,LUTs!$A$6:$B$8,2))</f>
        <v>#N/A</v>
      </c>
      <c r="I56" s="1" t="e">
        <f>IF(ISBLANK(D56),0,VLOOKUP(D56,LUTs!$A$6:$B$8,2))</f>
        <v>#N/A</v>
      </c>
      <c r="J56" s="1" t="e">
        <f>IF(ISBLANK(E56),0,VLOOKUP(E56,LUTs!$A$6:$B$8,2))</f>
        <v>#N/A</v>
      </c>
    </row>
    <row r="57" spans="1:10" ht="12.75">
      <c r="A57" s="6" t="str">
        <f>IF(ISBLANK(Responses!A57), "", Responses!A57)</f>
        <v/>
      </c>
      <c r="B57" s="6" t="str">
        <f>IF(ISBLANK(Responses!B57), "", Responses!B57)</f>
        <v/>
      </c>
      <c r="C57" s="6" t="str">
        <f>IF(ISBLANK(Responses!K57), "", Responses!K57)</f>
        <v/>
      </c>
      <c r="D57" s="6" t="str">
        <f>IF(ISBLANK(Responses!L57), "", Responses!L57)</f>
        <v/>
      </c>
      <c r="E57" s="6" t="str">
        <f>IF(ISBLANK(Responses!M57), "", Responses!M57)</f>
        <v/>
      </c>
      <c r="F57" s="8" t="e">
        <f t="shared" si="0"/>
        <v>#N/A</v>
      </c>
      <c r="G57" s="1" t="e">
        <f t="shared" si="1"/>
        <v>#N/A</v>
      </c>
      <c r="H57" s="1" t="e">
        <f>IF(ISBLANK(C57),0,VLOOKUP(C57,LUTs!$A$6:$B$8,2))</f>
        <v>#N/A</v>
      </c>
      <c r="I57" s="1" t="e">
        <f>IF(ISBLANK(D57),0,VLOOKUP(D57,LUTs!$A$6:$B$8,2))</f>
        <v>#N/A</v>
      </c>
      <c r="J57" s="1" t="e">
        <f>IF(ISBLANK(E57),0,VLOOKUP(E57,LUTs!$A$6:$B$8,2))</f>
        <v>#N/A</v>
      </c>
    </row>
    <row r="58" spans="1:10" ht="12.75">
      <c r="A58" s="6" t="str">
        <f>IF(ISBLANK(Responses!A58), "", Responses!A58)</f>
        <v/>
      </c>
      <c r="B58" s="6" t="str">
        <f>IF(ISBLANK(Responses!B58), "", Responses!B58)</f>
        <v/>
      </c>
      <c r="C58" s="6" t="str">
        <f>IF(ISBLANK(Responses!K58), "", Responses!K58)</f>
        <v/>
      </c>
      <c r="D58" s="6" t="str">
        <f>IF(ISBLANK(Responses!L58), "", Responses!L58)</f>
        <v/>
      </c>
      <c r="E58" s="6" t="str">
        <f>IF(ISBLANK(Responses!M58), "", Responses!M58)</f>
        <v/>
      </c>
      <c r="F58" s="8" t="e">
        <f t="shared" si="0"/>
        <v>#N/A</v>
      </c>
      <c r="G58" s="1" t="e">
        <f t="shared" si="1"/>
        <v>#N/A</v>
      </c>
      <c r="H58" s="1" t="e">
        <f>IF(ISBLANK(C58),0,VLOOKUP(C58,LUTs!$A$6:$B$8,2))</f>
        <v>#N/A</v>
      </c>
      <c r="I58" s="1" t="e">
        <f>IF(ISBLANK(D58),0,VLOOKUP(D58,LUTs!$A$6:$B$8,2))</f>
        <v>#N/A</v>
      </c>
      <c r="J58" s="1" t="e">
        <f>IF(ISBLANK(E58),0,VLOOKUP(E58,LUTs!$A$6:$B$8,2))</f>
        <v>#N/A</v>
      </c>
    </row>
    <row r="59" spans="1:10" ht="12.75">
      <c r="A59" s="6" t="str">
        <f>IF(ISBLANK(Responses!A59), "", Responses!A59)</f>
        <v/>
      </c>
      <c r="B59" s="6" t="str">
        <f>IF(ISBLANK(Responses!B59), "", Responses!B59)</f>
        <v/>
      </c>
      <c r="C59" s="6" t="str">
        <f>IF(ISBLANK(Responses!K59), "", Responses!K59)</f>
        <v/>
      </c>
      <c r="D59" s="6" t="str">
        <f>IF(ISBLANK(Responses!L59), "", Responses!L59)</f>
        <v/>
      </c>
      <c r="E59" s="6" t="str">
        <f>IF(ISBLANK(Responses!M59), "", Responses!M59)</f>
        <v/>
      </c>
      <c r="F59" s="8" t="e">
        <f t="shared" si="0"/>
        <v>#N/A</v>
      </c>
      <c r="G59" s="1" t="e">
        <f t="shared" si="1"/>
        <v>#N/A</v>
      </c>
      <c r="H59" s="1" t="e">
        <f>IF(ISBLANK(C59),0,VLOOKUP(C59,LUTs!$A$6:$B$8,2))</f>
        <v>#N/A</v>
      </c>
      <c r="I59" s="1" t="e">
        <f>IF(ISBLANK(D59),0,VLOOKUP(D59,LUTs!$A$6:$B$8,2))</f>
        <v>#N/A</v>
      </c>
      <c r="J59" s="1" t="e">
        <f>IF(ISBLANK(E59),0,VLOOKUP(E59,LUTs!$A$6:$B$8,2))</f>
        <v>#N/A</v>
      </c>
    </row>
    <row r="60" spans="1:10" ht="12.75">
      <c r="A60" s="6" t="str">
        <f>IF(ISBLANK(Responses!A60), "", Responses!A60)</f>
        <v/>
      </c>
      <c r="B60" s="6" t="str">
        <f>IF(ISBLANK(Responses!B60), "", Responses!B60)</f>
        <v/>
      </c>
      <c r="C60" s="6" t="str">
        <f>IF(ISBLANK(Responses!K60), "", Responses!K60)</f>
        <v/>
      </c>
      <c r="D60" s="6" t="str">
        <f>IF(ISBLANK(Responses!L60), "", Responses!L60)</f>
        <v/>
      </c>
      <c r="E60" s="6" t="str">
        <f>IF(ISBLANK(Responses!M60), "", Responses!M60)</f>
        <v/>
      </c>
      <c r="F60" s="8" t="e">
        <f t="shared" si="0"/>
        <v>#N/A</v>
      </c>
      <c r="G60" s="1" t="e">
        <f t="shared" si="1"/>
        <v>#N/A</v>
      </c>
      <c r="H60" s="1" t="e">
        <f>IF(ISBLANK(C60),0,VLOOKUP(C60,LUTs!$A$6:$B$8,2))</f>
        <v>#N/A</v>
      </c>
      <c r="I60" s="1" t="e">
        <f>IF(ISBLANK(D60),0,VLOOKUP(D60,LUTs!$A$6:$B$8,2))</f>
        <v>#N/A</v>
      </c>
      <c r="J60" s="1" t="e">
        <f>IF(ISBLANK(E60),0,VLOOKUP(E60,LUTs!$A$6:$B$8,2))</f>
        <v>#N/A</v>
      </c>
    </row>
    <row r="61" spans="1:10" ht="12.75">
      <c r="A61" s="6" t="str">
        <f>IF(ISBLANK(Responses!A61), "", Responses!A61)</f>
        <v/>
      </c>
      <c r="B61" s="6" t="str">
        <f>IF(ISBLANK(Responses!B61), "", Responses!B61)</f>
        <v/>
      </c>
      <c r="C61" s="6" t="str">
        <f>IF(ISBLANK(Responses!K61), "", Responses!K61)</f>
        <v/>
      </c>
      <c r="D61" s="6" t="str">
        <f>IF(ISBLANK(Responses!L61), "", Responses!L61)</f>
        <v/>
      </c>
      <c r="E61" s="6" t="str">
        <f>IF(ISBLANK(Responses!M61), "", Responses!M61)</f>
        <v/>
      </c>
      <c r="F61" s="8" t="e">
        <f t="shared" si="0"/>
        <v>#N/A</v>
      </c>
      <c r="G61" s="1" t="e">
        <f t="shared" si="1"/>
        <v>#N/A</v>
      </c>
      <c r="H61" s="1" t="e">
        <f>IF(ISBLANK(C61),0,VLOOKUP(C61,LUTs!$A$6:$B$8,2))</f>
        <v>#N/A</v>
      </c>
      <c r="I61" s="1" t="e">
        <f>IF(ISBLANK(D61),0,VLOOKUP(D61,LUTs!$A$6:$B$8,2))</f>
        <v>#N/A</v>
      </c>
      <c r="J61" s="1" t="e">
        <f>IF(ISBLANK(E61),0,VLOOKUP(E61,LUTs!$A$6:$B$8,2))</f>
        <v>#N/A</v>
      </c>
    </row>
    <row r="62" spans="1:10" ht="12.75">
      <c r="A62" s="6" t="str">
        <f>IF(ISBLANK(Responses!A62), "", Responses!A62)</f>
        <v/>
      </c>
      <c r="B62" s="6" t="str">
        <f>IF(ISBLANK(Responses!B62), "", Responses!B62)</f>
        <v/>
      </c>
      <c r="C62" s="6" t="str">
        <f>IF(ISBLANK(Responses!K62), "", Responses!K62)</f>
        <v/>
      </c>
      <c r="D62" s="6" t="str">
        <f>IF(ISBLANK(Responses!L62), "", Responses!L62)</f>
        <v/>
      </c>
      <c r="E62" s="6" t="str">
        <f>IF(ISBLANK(Responses!M62), "", Responses!M62)</f>
        <v/>
      </c>
      <c r="F62" s="8" t="e">
        <f t="shared" si="0"/>
        <v>#N/A</v>
      </c>
      <c r="G62" s="1" t="e">
        <f t="shared" si="1"/>
        <v>#N/A</v>
      </c>
      <c r="H62" s="1" t="e">
        <f>IF(ISBLANK(C62),0,VLOOKUP(C62,LUTs!$A$6:$B$8,2))</f>
        <v>#N/A</v>
      </c>
      <c r="I62" s="1" t="e">
        <f>IF(ISBLANK(D62),0,VLOOKUP(D62,LUTs!$A$6:$B$8,2))</f>
        <v>#N/A</v>
      </c>
      <c r="J62" s="1" t="e">
        <f>IF(ISBLANK(E62),0,VLOOKUP(E62,LUTs!$A$6:$B$8,2))</f>
        <v>#N/A</v>
      </c>
    </row>
    <row r="63" spans="1:10" ht="12.75">
      <c r="A63" s="6" t="str">
        <f>IF(ISBLANK(Responses!A63), "", Responses!A63)</f>
        <v/>
      </c>
      <c r="B63" s="6" t="str">
        <f>IF(ISBLANK(Responses!B63), "", Responses!B63)</f>
        <v/>
      </c>
      <c r="C63" s="6" t="str">
        <f>IF(ISBLANK(Responses!K63), "", Responses!K63)</f>
        <v/>
      </c>
      <c r="D63" s="6" t="str">
        <f>IF(ISBLANK(Responses!L63), "", Responses!L63)</f>
        <v/>
      </c>
      <c r="E63" s="6" t="str">
        <f>IF(ISBLANK(Responses!M63), "", Responses!M63)</f>
        <v/>
      </c>
      <c r="F63" s="8" t="e">
        <f t="shared" si="0"/>
        <v>#N/A</v>
      </c>
      <c r="G63" s="1" t="e">
        <f t="shared" si="1"/>
        <v>#N/A</v>
      </c>
      <c r="H63" s="1" t="e">
        <f>IF(ISBLANK(C63),0,VLOOKUP(C63,LUTs!$A$6:$B$8,2))</f>
        <v>#N/A</v>
      </c>
      <c r="I63" s="1" t="e">
        <f>IF(ISBLANK(D63),0,VLOOKUP(D63,LUTs!$A$6:$B$8,2))</f>
        <v>#N/A</v>
      </c>
      <c r="J63" s="1" t="e">
        <f>IF(ISBLANK(E63),0,VLOOKUP(E63,LUTs!$A$6:$B$8,2))</f>
        <v>#N/A</v>
      </c>
    </row>
    <row r="64" spans="1:10" ht="12.75">
      <c r="A64" s="6" t="str">
        <f>IF(ISBLANK(Responses!A64), "", Responses!A64)</f>
        <v/>
      </c>
      <c r="B64" s="6" t="str">
        <f>IF(ISBLANK(Responses!B64), "", Responses!B64)</f>
        <v/>
      </c>
      <c r="C64" s="6" t="str">
        <f>IF(ISBLANK(Responses!K64), "", Responses!K64)</f>
        <v/>
      </c>
      <c r="D64" s="6" t="str">
        <f>IF(ISBLANK(Responses!L64), "", Responses!L64)</f>
        <v/>
      </c>
      <c r="E64" s="6" t="str">
        <f>IF(ISBLANK(Responses!M64), "", Responses!M64)</f>
        <v/>
      </c>
      <c r="F64" s="8" t="e">
        <f t="shared" si="0"/>
        <v>#N/A</v>
      </c>
      <c r="G64" s="1" t="e">
        <f t="shared" si="1"/>
        <v>#N/A</v>
      </c>
      <c r="H64" s="1" t="e">
        <f>IF(ISBLANK(C64),0,VLOOKUP(C64,LUTs!$A$6:$B$8,2))</f>
        <v>#N/A</v>
      </c>
      <c r="I64" s="1" t="e">
        <f>IF(ISBLANK(D64),0,VLOOKUP(D64,LUTs!$A$6:$B$8,2))</f>
        <v>#N/A</v>
      </c>
      <c r="J64" s="1" t="e">
        <f>IF(ISBLANK(E64),0,VLOOKUP(E64,LUTs!$A$6:$B$8,2))</f>
        <v>#N/A</v>
      </c>
    </row>
    <row r="65" spans="1:10" ht="12.75">
      <c r="A65" s="6" t="str">
        <f>IF(ISBLANK(Responses!A65), "", Responses!A65)</f>
        <v/>
      </c>
      <c r="B65" s="6" t="str">
        <f>IF(ISBLANK(Responses!B65), "", Responses!B65)</f>
        <v/>
      </c>
      <c r="C65" s="6" t="str">
        <f>IF(ISBLANK(Responses!K65), "", Responses!K65)</f>
        <v/>
      </c>
      <c r="D65" s="6" t="str">
        <f>IF(ISBLANK(Responses!L65), "", Responses!L65)</f>
        <v/>
      </c>
      <c r="E65" s="6" t="str">
        <f>IF(ISBLANK(Responses!M65), "", Responses!M65)</f>
        <v/>
      </c>
      <c r="F65" s="8" t="e">
        <f t="shared" si="0"/>
        <v>#N/A</v>
      </c>
      <c r="G65" s="1" t="e">
        <f t="shared" si="1"/>
        <v>#N/A</v>
      </c>
      <c r="H65" s="1" t="e">
        <f>IF(ISBLANK(C65),0,VLOOKUP(C65,LUTs!$A$6:$B$8,2))</f>
        <v>#N/A</v>
      </c>
      <c r="I65" s="1" t="e">
        <f>IF(ISBLANK(D65),0,VLOOKUP(D65,LUTs!$A$6:$B$8,2))</f>
        <v>#N/A</v>
      </c>
      <c r="J65" s="1" t="e">
        <f>IF(ISBLANK(E65),0,VLOOKUP(E65,LUTs!$A$6:$B$8,2))</f>
        <v>#N/A</v>
      </c>
    </row>
    <row r="66" spans="1:10" ht="12.75">
      <c r="A66" s="6" t="str">
        <f>IF(ISBLANK(Responses!A66), "", Responses!A66)</f>
        <v/>
      </c>
      <c r="B66" s="6" t="str">
        <f>IF(ISBLANK(Responses!B66), "", Responses!B66)</f>
        <v/>
      </c>
      <c r="C66" s="6" t="str">
        <f>IF(ISBLANK(Responses!K66), "", Responses!K66)</f>
        <v/>
      </c>
      <c r="D66" s="6" t="str">
        <f>IF(ISBLANK(Responses!L66), "", Responses!L66)</f>
        <v/>
      </c>
      <c r="E66" s="6" t="str">
        <f>IF(ISBLANK(Responses!M66), "", Responses!M66)</f>
        <v/>
      </c>
      <c r="F66" s="8" t="e">
        <f t="shared" si="0"/>
        <v>#N/A</v>
      </c>
      <c r="G66" s="1" t="e">
        <f t="shared" si="1"/>
        <v>#N/A</v>
      </c>
      <c r="H66" s="1" t="e">
        <f>IF(ISBLANK(C66),0,VLOOKUP(C66,LUTs!$A$6:$B$8,2))</f>
        <v>#N/A</v>
      </c>
      <c r="I66" s="1" t="e">
        <f>IF(ISBLANK(D66),0,VLOOKUP(D66,LUTs!$A$6:$B$8,2))</f>
        <v>#N/A</v>
      </c>
      <c r="J66" s="1" t="e">
        <f>IF(ISBLANK(E66),0,VLOOKUP(E66,LUTs!$A$6:$B$8,2))</f>
        <v>#N/A</v>
      </c>
    </row>
    <row r="67" spans="1:10" ht="12.75">
      <c r="A67" s="6" t="str">
        <f>IF(ISBLANK(Responses!A67), "", Responses!A67)</f>
        <v/>
      </c>
      <c r="B67" s="6" t="str">
        <f>IF(ISBLANK(Responses!B67), "", Responses!B67)</f>
        <v/>
      </c>
      <c r="C67" s="6" t="str">
        <f>IF(ISBLANK(Responses!K67), "", Responses!K67)</f>
        <v/>
      </c>
      <c r="D67" s="6" t="str">
        <f>IF(ISBLANK(Responses!L67), "", Responses!L67)</f>
        <v/>
      </c>
      <c r="E67" s="6" t="str">
        <f>IF(ISBLANK(Responses!M67), "", Responses!M67)</f>
        <v/>
      </c>
      <c r="F67" s="8" t="e">
        <f t="shared" ref="F67:F108" si="2">G67/$L$2</f>
        <v>#N/A</v>
      </c>
      <c r="G67" s="1" t="e">
        <f t="shared" ref="G67:G107" si="3">SUM(H67*H$1,I67*I$1,J67*J$1)</f>
        <v>#N/A</v>
      </c>
      <c r="H67" s="1" t="e">
        <f>IF(ISBLANK(C67),0,VLOOKUP(C67,LUTs!$A$6:$B$8,2))</f>
        <v>#N/A</v>
      </c>
      <c r="I67" s="1" t="e">
        <f>IF(ISBLANK(D67),0,VLOOKUP(D67,LUTs!$A$6:$B$8,2))</f>
        <v>#N/A</v>
      </c>
      <c r="J67" s="1" t="e">
        <f>IF(ISBLANK(E67),0,VLOOKUP(E67,LUTs!$A$6:$B$8,2))</f>
        <v>#N/A</v>
      </c>
    </row>
    <row r="68" spans="1:10" ht="12.75">
      <c r="A68" s="6" t="str">
        <f>IF(ISBLANK(Responses!A68), "", Responses!A68)</f>
        <v/>
      </c>
      <c r="B68" s="6" t="str">
        <f>IF(ISBLANK(Responses!B68), "", Responses!B68)</f>
        <v/>
      </c>
      <c r="C68" s="6" t="str">
        <f>IF(ISBLANK(Responses!K68), "", Responses!K68)</f>
        <v/>
      </c>
      <c r="D68" s="6" t="str">
        <f>IF(ISBLANK(Responses!L68), "", Responses!L68)</f>
        <v/>
      </c>
      <c r="E68" s="6" t="str">
        <f>IF(ISBLANK(Responses!M68), "", Responses!M68)</f>
        <v/>
      </c>
      <c r="F68" s="8" t="e">
        <f t="shared" si="2"/>
        <v>#N/A</v>
      </c>
      <c r="G68" s="1" t="e">
        <f t="shared" si="3"/>
        <v>#N/A</v>
      </c>
      <c r="H68" s="1" t="e">
        <f>IF(ISBLANK(C68),0,VLOOKUP(C68,LUTs!$A$6:$B$8,2))</f>
        <v>#N/A</v>
      </c>
      <c r="I68" s="1" t="e">
        <f>IF(ISBLANK(D68),0,VLOOKUP(D68,LUTs!$A$6:$B$8,2))</f>
        <v>#N/A</v>
      </c>
      <c r="J68" s="1" t="e">
        <f>IF(ISBLANK(E68),0,VLOOKUP(E68,LUTs!$A$6:$B$8,2))</f>
        <v>#N/A</v>
      </c>
    </row>
    <row r="69" spans="1:10" ht="12.75">
      <c r="A69" s="6" t="str">
        <f>IF(ISBLANK(Responses!A69), "", Responses!A69)</f>
        <v/>
      </c>
      <c r="B69" s="6" t="str">
        <f>IF(ISBLANK(Responses!B69), "", Responses!B69)</f>
        <v/>
      </c>
      <c r="C69" s="6" t="str">
        <f>IF(ISBLANK(Responses!K69), "", Responses!K69)</f>
        <v/>
      </c>
      <c r="D69" s="6" t="str">
        <f>IF(ISBLANK(Responses!L69), "", Responses!L69)</f>
        <v/>
      </c>
      <c r="E69" s="6" t="str">
        <f>IF(ISBLANK(Responses!M69), "", Responses!M69)</f>
        <v/>
      </c>
      <c r="F69" s="8" t="e">
        <f t="shared" si="2"/>
        <v>#N/A</v>
      </c>
      <c r="G69" s="1" t="e">
        <f t="shared" si="3"/>
        <v>#N/A</v>
      </c>
      <c r="H69" s="1" t="e">
        <f>IF(ISBLANK(C69),0,VLOOKUP(C69,LUTs!$A$6:$B$8,2))</f>
        <v>#N/A</v>
      </c>
      <c r="I69" s="1" t="e">
        <f>IF(ISBLANK(D69),0,VLOOKUP(D69,LUTs!$A$6:$B$8,2))</f>
        <v>#N/A</v>
      </c>
      <c r="J69" s="1" t="e">
        <f>IF(ISBLANK(E69),0,VLOOKUP(E69,LUTs!$A$6:$B$8,2))</f>
        <v>#N/A</v>
      </c>
    </row>
    <row r="70" spans="1:10" ht="12.75">
      <c r="A70" s="6" t="str">
        <f>IF(ISBLANK(Responses!A70), "", Responses!A70)</f>
        <v/>
      </c>
      <c r="B70" s="6" t="str">
        <f>IF(ISBLANK(Responses!B70), "", Responses!B70)</f>
        <v/>
      </c>
      <c r="C70" s="6" t="str">
        <f>IF(ISBLANK(Responses!K70), "", Responses!K70)</f>
        <v/>
      </c>
      <c r="D70" s="6" t="str">
        <f>IF(ISBLANK(Responses!L70), "", Responses!L70)</f>
        <v/>
      </c>
      <c r="E70" s="6" t="str">
        <f>IF(ISBLANK(Responses!M70), "", Responses!M70)</f>
        <v/>
      </c>
      <c r="F70" s="8" t="e">
        <f t="shared" si="2"/>
        <v>#N/A</v>
      </c>
      <c r="G70" s="1" t="e">
        <f t="shared" si="3"/>
        <v>#N/A</v>
      </c>
      <c r="H70" s="1" t="e">
        <f>IF(ISBLANK(C70),0,VLOOKUP(C70,LUTs!$A$6:$B$8,2))</f>
        <v>#N/A</v>
      </c>
      <c r="I70" s="1" t="e">
        <f>IF(ISBLANK(D70),0,VLOOKUP(D70,LUTs!$A$6:$B$8,2))</f>
        <v>#N/A</v>
      </c>
      <c r="J70" s="1" t="e">
        <f>IF(ISBLANK(E70),0,VLOOKUP(E70,LUTs!$A$6:$B$8,2))</f>
        <v>#N/A</v>
      </c>
    </row>
    <row r="71" spans="1:10" ht="12.75">
      <c r="A71" s="6" t="str">
        <f>IF(ISBLANK(Responses!A71), "", Responses!A71)</f>
        <v/>
      </c>
      <c r="B71" s="6" t="str">
        <f>IF(ISBLANK(Responses!B71), "", Responses!B71)</f>
        <v/>
      </c>
      <c r="C71" s="6" t="str">
        <f>IF(ISBLANK(Responses!K71), "", Responses!K71)</f>
        <v/>
      </c>
      <c r="D71" s="6" t="str">
        <f>IF(ISBLANK(Responses!L71), "", Responses!L71)</f>
        <v/>
      </c>
      <c r="E71" s="6" t="str">
        <f>IF(ISBLANK(Responses!M71), "", Responses!M71)</f>
        <v/>
      </c>
      <c r="F71" s="8" t="e">
        <f t="shared" si="2"/>
        <v>#N/A</v>
      </c>
      <c r="G71" s="1" t="e">
        <f t="shared" si="3"/>
        <v>#N/A</v>
      </c>
      <c r="H71" s="1" t="e">
        <f>IF(ISBLANK(C71),0,VLOOKUP(C71,LUTs!$A$6:$B$8,2))</f>
        <v>#N/A</v>
      </c>
      <c r="I71" s="1" t="e">
        <f>IF(ISBLANK(D71),0,VLOOKUP(D71,LUTs!$A$6:$B$8,2))</f>
        <v>#N/A</v>
      </c>
      <c r="J71" s="1" t="e">
        <f>IF(ISBLANK(E71),0,VLOOKUP(E71,LUTs!$A$6:$B$8,2))</f>
        <v>#N/A</v>
      </c>
    </row>
    <row r="72" spans="1:10" ht="12.75">
      <c r="A72" s="6" t="str">
        <f>IF(ISBLANK(Responses!A72), "", Responses!A72)</f>
        <v/>
      </c>
      <c r="B72" s="6" t="str">
        <f>IF(ISBLANK(Responses!B72), "", Responses!B72)</f>
        <v/>
      </c>
      <c r="C72" s="6" t="str">
        <f>IF(ISBLANK(Responses!K72), "", Responses!K72)</f>
        <v/>
      </c>
      <c r="D72" s="6" t="str">
        <f>IF(ISBLANK(Responses!L72), "", Responses!L72)</f>
        <v/>
      </c>
      <c r="E72" s="6" t="str">
        <f>IF(ISBLANK(Responses!M72), "", Responses!M72)</f>
        <v/>
      </c>
      <c r="F72" s="8" t="e">
        <f t="shared" si="2"/>
        <v>#N/A</v>
      </c>
      <c r="G72" s="1" t="e">
        <f t="shared" si="3"/>
        <v>#N/A</v>
      </c>
      <c r="H72" s="1" t="e">
        <f>IF(ISBLANK(C72),0,VLOOKUP(C72,LUTs!$A$6:$B$8,2))</f>
        <v>#N/A</v>
      </c>
      <c r="I72" s="1" t="e">
        <f>IF(ISBLANK(D72),0,VLOOKUP(D72,LUTs!$A$6:$B$8,2))</f>
        <v>#N/A</v>
      </c>
      <c r="J72" s="1" t="e">
        <f>IF(ISBLANK(E72),0,VLOOKUP(E72,LUTs!$A$6:$B$8,2))</f>
        <v>#N/A</v>
      </c>
    </row>
    <row r="73" spans="1:10" ht="12.75">
      <c r="A73" s="6" t="str">
        <f>IF(ISBLANK(Responses!A73), "", Responses!A73)</f>
        <v/>
      </c>
      <c r="B73" s="6" t="str">
        <f>IF(ISBLANK(Responses!B73), "", Responses!B73)</f>
        <v/>
      </c>
      <c r="C73" s="6" t="str">
        <f>IF(ISBLANK(Responses!K73), "", Responses!K73)</f>
        <v/>
      </c>
      <c r="D73" s="6" t="str">
        <f>IF(ISBLANK(Responses!L73), "", Responses!L73)</f>
        <v/>
      </c>
      <c r="E73" s="6" t="str">
        <f>IF(ISBLANK(Responses!M73), "", Responses!M73)</f>
        <v/>
      </c>
      <c r="F73" s="8" t="e">
        <f t="shared" si="2"/>
        <v>#N/A</v>
      </c>
      <c r="G73" s="1" t="e">
        <f t="shared" si="3"/>
        <v>#N/A</v>
      </c>
      <c r="H73" s="1" t="e">
        <f>IF(ISBLANK(C73),0,VLOOKUP(C73,LUTs!$A$6:$B$8,2))</f>
        <v>#N/A</v>
      </c>
      <c r="I73" s="1" t="e">
        <f>IF(ISBLANK(D73),0,VLOOKUP(D73,LUTs!$A$6:$B$8,2))</f>
        <v>#N/A</v>
      </c>
      <c r="J73" s="1" t="e">
        <f>IF(ISBLANK(E73),0,VLOOKUP(E73,LUTs!$A$6:$B$8,2))</f>
        <v>#N/A</v>
      </c>
    </row>
    <row r="74" spans="1:10" ht="12.75">
      <c r="A74" s="6" t="str">
        <f>IF(ISBLANK(Responses!A74), "", Responses!A74)</f>
        <v/>
      </c>
      <c r="B74" s="6" t="str">
        <f>IF(ISBLANK(Responses!B74), "", Responses!B74)</f>
        <v/>
      </c>
      <c r="C74" s="6" t="str">
        <f>IF(ISBLANK(Responses!K74), "", Responses!K74)</f>
        <v/>
      </c>
      <c r="D74" s="6" t="str">
        <f>IF(ISBLANK(Responses!L74), "", Responses!L74)</f>
        <v/>
      </c>
      <c r="E74" s="6" t="str">
        <f>IF(ISBLANK(Responses!M74), "", Responses!M74)</f>
        <v/>
      </c>
      <c r="F74" s="8" t="e">
        <f t="shared" si="2"/>
        <v>#N/A</v>
      </c>
      <c r="G74" s="1" t="e">
        <f t="shared" si="3"/>
        <v>#N/A</v>
      </c>
      <c r="H74" s="1" t="e">
        <f>IF(ISBLANK(C74),0,VLOOKUP(C74,LUTs!$A$6:$B$8,2))</f>
        <v>#N/A</v>
      </c>
      <c r="I74" s="1" t="e">
        <f>IF(ISBLANK(D74),0,VLOOKUP(D74,LUTs!$A$6:$B$8,2))</f>
        <v>#N/A</v>
      </c>
      <c r="J74" s="1" t="e">
        <f>IF(ISBLANK(E74),0,VLOOKUP(E74,LUTs!$A$6:$B$8,2))</f>
        <v>#N/A</v>
      </c>
    </row>
    <row r="75" spans="1:10" ht="12.75">
      <c r="A75" s="6" t="str">
        <f>IF(ISBLANK(Responses!A75), "", Responses!A75)</f>
        <v/>
      </c>
      <c r="B75" s="6" t="str">
        <f>IF(ISBLANK(Responses!B75), "", Responses!B75)</f>
        <v/>
      </c>
      <c r="C75" s="6" t="str">
        <f>IF(ISBLANK(Responses!K75), "", Responses!K75)</f>
        <v/>
      </c>
      <c r="D75" s="6" t="str">
        <f>IF(ISBLANK(Responses!L75), "", Responses!L75)</f>
        <v/>
      </c>
      <c r="E75" s="6" t="str">
        <f>IF(ISBLANK(Responses!M75), "", Responses!M75)</f>
        <v/>
      </c>
      <c r="F75" s="8" t="e">
        <f t="shared" si="2"/>
        <v>#N/A</v>
      </c>
      <c r="G75" s="1" t="e">
        <f t="shared" si="3"/>
        <v>#N/A</v>
      </c>
      <c r="H75" s="1" t="e">
        <f>IF(ISBLANK(C75),0,VLOOKUP(C75,LUTs!$A$6:$B$8,2))</f>
        <v>#N/A</v>
      </c>
      <c r="I75" s="1" t="e">
        <f>IF(ISBLANK(D75),0,VLOOKUP(D75,LUTs!$A$6:$B$8,2))</f>
        <v>#N/A</v>
      </c>
      <c r="J75" s="1" t="e">
        <f>IF(ISBLANK(E75),0,VLOOKUP(E75,LUTs!$A$6:$B$8,2))</f>
        <v>#N/A</v>
      </c>
    </row>
    <row r="76" spans="1:10" ht="12.75">
      <c r="A76" s="6" t="str">
        <f>IF(ISBLANK(Responses!A76), "", Responses!A76)</f>
        <v/>
      </c>
      <c r="B76" s="6" t="str">
        <f>IF(ISBLANK(Responses!B76), "", Responses!B76)</f>
        <v/>
      </c>
      <c r="C76" s="6" t="str">
        <f>IF(ISBLANK(Responses!K76), "", Responses!K76)</f>
        <v/>
      </c>
      <c r="D76" s="6" t="str">
        <f>IF(ISBLANK(Responses!L76), "", Responses!L76)</f>
        <v/>
      </c>
      <c r="E76" s="6" t="str">
        <f>IF(ISBLANK(Responses!M76), "", Responses!M76)</f>
        <v/>
      </c>
      <c r="F76" s="8" t="e">
        <f t="shared" si="2"/>
        <v>#N/A</v>
      </c>
      <c r="G76" s="1" t="e">
        <f t="shared" si="3"/>
        <v>#N/A</v>
      </c>
      <c r="H76" s="1" t="e">
        <f>IF(ISBLANK(C76),0,VLOOKUP(C76,LUTs!$A$6:$B$8,2))</f>
        <v>#N/A</v>
      </c>
      <c r="I76" s="1" t="e">
        <f>IF(ISBLANK(D76),0,VLOOKUP(D76,LUTs!$A$6:$B$8,2))</f>
        <v>#N/A</v>
      </c>
      <c r="J76" s="1" t="e">
        <f>IF(ISBLANK(E76),0,VLOOKUP(E76,LUTs!$A$6:$B$8,2))</f>
        <v>#N/A</v>
      </c>
    </row>
    <row r="77" spans="1:10" ht="12.75">
      <c r="A77" s="6" t="str">
        <f>IF(ISBLANK(Responses!A77), "", Responses!A77)</f>
        <v/>
      </c>
      <c r="B77" s="6" t="str">
        <f>IF(ISBLANK(Responses!B77), "", Responses!B77)</f>
        <v/>
      </c>
      <c r="C77" s="6" t="str">
        <f>IF(ISBLANK(Responses!K77), "", Responses!K77)</f>
        <v/>
      </c>
      <c r="D77" s="6" t="str">
        <f>IF(ISBLANK(Responses!L77), "", Responses!L77)</f>
        <v/>
      </c>
      <c r="E77" s="6" t="str">
        <f>IF(ISBLANK(Responses!M77), "", Responses!M77)</f>
        <v/>
      </c>
      <c r="F77" s="8" t="e">
        <f t="shared" si="2"/>
        <v>#N/A</v>
      </c>
      <c r="G77" s="1" t="e">
        <f t="shared" si="3"/>
        <v>#N/A</v>
      </c>
      <c r="H77" s="1" t="e">
        <f>IF(ISBLANK(C77),0,VLOOKUP(C77,LUTs!$A$6:$B$8,2))</f>
        <v>#N/A</v>
      </c>
      <c r="I77" s="1" t="e">
        <f>IF(ISBLANK(D77),0,VLOOKUP(D77,LUTs!$A$6:$B$8,2))</f>
        <v>#N/A</v>
      </c>
      <c r="J77" s="1" t="e">
        <f>IF(ISBLANK(E77),0,VLOOKUP(E77,LUTs!$A$6:$B$8,2))</f>
        <v>#N/A</v>
      </c>
    </row>
    <row r="78" spans="1:10" ht="12.75">
      <c r="A78" s="6" t="str">
        <f>IF(ISBLANK(Responses!A78), "", Responses!A78)</f>
        <v/>
      </c>
      <c r="B78" s="6" t="str">
        <f>IF(ISBLANK(Responses!B78), "", Responses!B78)</f>
        <v/>
      </c>
      <c r="C78" s="6" t="str">
        <f>IF(ISBLANK(Responses!K78), "", Responses!K78)</f>
        <v/>
      </c>
      <c r="D78" s="6" t="str">
        <f>IF(ISBLANK(Responses!L78), "", Responses!L78)</f>
        <v/>
      </c>
      <c r="E78" s="6" t="str">
        <f>IF(ISBLANK(Responses!M78), "", Responses!M78)</f>
        <v/>
      </c>
      <c r="F78" s="8" t="e">
        <f t="shared" si="2"/>
        <v>#N/A</v>
      </c>
      <c r="G78" s="1" t="e">
        <f t="shared" si="3"/>
        <v>#N/A</v>
      </c>
      <c r="H78" s="1" t="e">
        <f>IF(ISBLANK(C78),0,VLOOKUP(C78,LUTs!$A$6:$B$8,2))</f>
        <v>#N/A</v>
      </c>
      <c r="I78" s="1" t="e">
        <f>IF(ISBLANK(D78),0,VLOOKUP(D78,LUTs!$A$6:$B$8,2))</f>
        <v>#N/A</v>
      </c>
      <c r="J78" s="1" t="e">
        <f>IF(ISBLANK(E78),0,VLOOKUP(E78,LUTs!$A$6:$B$8,2))</f>
        <v>#N/A</v>
      </c>
    </row>
    <row r="79" spans="1:10" ht="12.75">
      <c r="A79" s="6" t="str">
        <f>IF(ISBLANK(Responses!A79), "", Responses!A79)</f>
        <v/>
      </c>
      <c r="B79" s="6" t="str">
        <f>IF(ISBLANK(Responses!B79), "", Responses!B79)</f>
        <v/>
      </c>
      <c r="C79" s="6" t="str">
        <f>IF(ISBLANK(Responses!K79), "", Responses!K79)</f>
        <v/>
      </c>
      <c r="D79" s="6" t="str">
        <f>IF(ISBLANK(Responses!L79), "", Responses!L79)</f>
        <v/>
      </c>
      <c r="E79" s="6" t="str">
        <f>IF(ISBLANK(Responses!M79), "", Responses!M79)</f>
        <v/>
      </c>
      <c r="F79" s="8" t="e">
        <f t="shared" si="2"/>
        <v>#N/A</v>
      </c>
      <c r="G79" s="1" t="e">
        <f t="shared" si="3"/>
        <v>#N/A</v>
      </c>
      <c r="H79" s="1" t="e">
        <f>IF(ISBLANK(C79),0,VLOOKUP(C79,LUTs!$A$6:$B$8,2))</f>
        <v>#N/A</v>
      </c>
      <c r="I79" s="1" t="e">
        <f>IF(ISBLANK(D79),0,VLOOKUP(D79,LUTs!$A$6:$B$8,2))</f>
        <v>#N/A</v>
      </c>
      <c r="J79" s="1" t="e">
        <f>IF(ISBLANK(E79),0,VLOOKUP(E79,LUTs!$A$6:$B$8,2))</f>
        <v>#N/A</v>
      </c>
    </row>
    <row r="80" spans="1:10" ht="12.75">
      <c r="A80" s="6" t="str">
        <f>IF(ISBLANK(Responses!A80), "", Responses!A80)</f>
        <v/>
      </c>
      <c r="B80" s="6" t="str">
        <f>IF(ISBLANK(Responses!B80), "", Responses!B80)</f>
        <v/>
      </c>
      <c r="C80" s="6" t="str">
        <f>IF(ISBLANK(Responses!K80), "", Responses!K80)</f>
        <v/>
      </c>
      <c r="D80" s="6" t="str">
        <f>IF(ISBLANK(Responses!L80), "", Responses!L80)</f>
        <v/>
      </c>
      <c r="E80" s="6" t="str">
        <f>IF(ISBLANK(Responses!M80), "", Responses!M80)</f>
        <v/>
      </c>
      <c r="F80" s="8" t="e">
        <f t="shared" si="2"/>
        <v>#N/A</v>
      </c>
      <c r="G80" s="1" t="e">
        <f t="shared" si="3"/>
        <v>#N/A</v>
      </c>
      <c r="H80" s="1" t="e">
        <f>IF(ISBLANK(C80),0,VLOOKUP(C80,LUTs!$A$6:$B$8,2))</f>
        <v>#N/A</v>
      </c>
      <c r="I80" s="1" t="e">
        <f>IF(ISBLANK(D80),0,VLOOKUP(D80,LUTs!$A$6:$B$8,2))</f>
        <v>#N/A</v>
      </c>
      <c r="J80" s="1" t="e">
        <f>IF(ISBLANK(E80),0,VLOOKUP(E80,LUTs!$A$6:$B$8,2))</f>
        <v>#N/A</v>
      </c>
    </row>
    <row r="81" spans="1:10" ht="12.75">
      <c r="A81" s="6" t="str">
        <f>IF(ISBLANK(Responses!A81), "", Responses!A81)</f>
        <v/>
      </c>
      <c r="B81" s="6" t="str">
        <f>IF(ISBLANK(Responses!B81), "", Responses!B81)</f>
        <v/>
      </c>
      <c r="C81" s="6" t="str">
        <f>IF(ISBLANK(Responses!K81), "", Responses!K81)</f>
        <v/>
      </c>
      <c r="D81" s="6" t="str">
        <f>IF(ISBLANK(Responses!L81), "", Responses!L81)</f>
        <v/>
      </c>
      <c r="E81" s="6" t="str">
        <f>IF(ISBLANK(Responses!M81), "", Responses!M81)</f>
        <v/>
      </c>
      <c r="F81" s="8" t="e">
        <f t="shared" si="2"/>
        <v>#N/A</v>
      </c>
      <c r="G81" s="1" t="e">
        <f t="shared" si="3"/>
        <v>#N/A</v>
      </c>
      <c r="H81" s="1" t="e">
        <f>IF(ISBLANK(C81),0,VLOOKUP(C81,LUTs!$A$6:$B$8,2))</f>
        <v>#N/A</v>
      </c>
      <c r="I81" s="1" t="e">
        <f>IF(ISBLANK(D81),0,VLOOKUP(D81,LUTs!$A$6:$B$8,2))</f>
        <v>#N/A</v>
      </c>
      <c r="J81" s="1" t="e">
        <f>IF(ISBLANK(E81),0,VLOOKUP(E81,LUTs!$A$6:$B$8,2))</f>
        <v>#N/A</v>
      </c>
    </row>
    <row r="82" spans="1:10" ht="12.75">
      <c r="A82" s="6" t="str">
        <f>IF(ISBLANK(Responses!A82), "", Responses!A82)</f>
        <v/>
      </c>
      <c r="B82" s="6" t="str">
        <f>IF(ISBLANK(Responses!B82), "", Responses!B82)</f>
        <v/>
      </c>
      <c r="C82" s="6" t="str">
        <f>IF(ISBLANK(Responses!K82), "", Responses!K82)</f>
        <v/>
      </c>
      <c r="D82" s="6" t="str">
        <f>IF(ISBLANK(Responses!L82), "", Responses!L82)</f>
        <v/>
      </c>
      <c r="E82" s="6" t="str">
        <f>IF(ISBLANK(Responses!M82), "", Responses!M82)</f>
        <v/>
      </c>
      <c r="F82" s="8" t="e">
        <f t="shared" si="2"/>
        <v>#N/A</v>
      </c>
      <c r="G82" s="1" t="e">
        <f t="shared" si="3"/>
        <v>#N/A</v>
      </c>
      <c r="H82" s="1" t="e">
        <f>IF(ISBLANK(C82),0,VLOOKUP(C82,LUTs!$A$6:$B$8,2))</f>
        <v>#N/A</v>
      </c>
      <c r="I82" s="1" t="e">
        <f>IF(ISBLANK(D82),0,VLOOKUP(D82,LUTs!$A$6:$B$8,2))</f>
        <v>#N/A</v>
      </c>
      <c r="J82" s="1" t="e">
        <f>IF(ISBLANK(E82),0,VLOOKUP(E82,LUTs!$A$6:$B$8,2))</f>
        <v>#N/A</v>
      </c>
    </row>
    <row r="83" spans="1:10" ht="12.75">
      <c r="A83" s="6" t="str">
        <f>IF(ISBLANK(Responses!A83), "", Responses!A83)</f>
        <v/>
      </c>
      <c r="B83" s="6" t="str">
        <f>IF(ISBLANK(Responses!B83), "", Responses!B83)</f>
        <v/>
      </c>
      <c r="C83" s="6" t="str">
        <f>IF(ISBLANK(Responses!K83), "", Responses!K83)</f>
        <v/>
      </c>
      <c r="D83" s="6" t="str">
        <f>IF(ISBLANK(Responses!L83), "", Responses!L83)</f>
        <v/>
      </c>
      <c r="E83" s="6" t="str">
        <f>IF(ISBLANK(Responses!M83), "", Responses!M83)</f>
        <v/>
      </c>
      <c r="F83" s="8" t="e">
        <f t="shared" si="2"/>
        <v>#N/A</v>
      </c>
      <c r="G83" s="1" t="e">
        <f t="shared" si="3"/>
        <v>#N/A</v>
      </c>
      <c r="H83" s="1" t="e">
        <f>IF(ISBLANK(C83),0,VLOOKUP(C83,LUTs!$A$6:$B$8,2))</f>
        <v>#N/A</v>
      </c>
      <c r="I83" s="1" t="e">
        <f>IF(ISBLANK(D83),0,VLOOKUP(D83,LUTs!$A$6:$B$8,2))</f>
        <v>#N/A</v>
      </c>
      <c r="J83" s="1" t="e">
        <f>IF(ISBLANK(E83),0,VLOOKUP(E83,LUTs!$A$6:$B$8,2))</f>
        <v>#N/A</v>
      </c>
    </row>
    <row r="84" spans="1:10" ht="12.75">
      <c r="A84" s="6" t="str">
        <f>IF(ISBLANK(Responses!A84), "", Responses!A84)</f>
        <v/>
      </c>
      <c r="B84" s="6" t="str">
        <f>IF(ISBLANK(Responses!B84), "", Responses!B84)</f>
        <v/>
      </c>
      <c r="C84" s="6" t="str">
        <f>IF(ISBLANK(Responses!K84), "", Responses!K84)</f>
        <v/>
      </c>
      <c r="D84" s="6" t="str">
        <f>IF(ISBLANK(Responses!L84), "", Responses!L84)</f>
        <v/>
      </c>
      <c r="E84" s="6" t="str">
        <f>IF(ISBLANK(Responses!M84), "", Responses!M84)</f>
        <v/>
      </c>
      <c r="F84" s="8" t="e">
        <f t="shared" si="2"/>
        <v>#N/A</v>
      </c>
      <c r="G84" s="1" t="e">
        <f t="shared" si="3"/>
        <v>#N/A</v>
      </c>
      <c r="H84" s="1" t="e">
        <f>IF(ISBLANK(C84),0,VLOOKUP(C84,LUTs!$A$6:$B$8,2))</f>
        <v>#N/A</v>
      </c>
      <c r="I84" s="1" t="e">
        <f>IF(ISBLANK(D84),0,VLOOKUP(D84,LUTs!$A$6:$B$8,2))</f>
        <v>#N/A</v>
      </c>
      <c r="J84" s="1" t="e">
        <f>IF(ISBLANK(E84),0,VLOOKUP(E84,LUTs!$A$6:$B$8,2))</f>
        <v>#N/A</v>
      </c>
    </row>
    <row r="85" spans="1:10" ht="12.75">
      <c r="A85" s="6" t="str">
        <f>IF(ISBLANK(Responses!A85), "", Responses!A85)</f>
        <v/>
      </c>
      <c r="B85" s="6" t="str">
        <f>IF(ISBLANK(Responses!B85), "", Responses!B85)</f>
        <v/>
      </c>
      <c r="C85" s="6" t="str">
        <f>IF(ISBLANK(Responses!K85), "", Responses!K85)</f>
        <v/>
      </c>
      <c r="D85" s="6" t="str">
        <f>IF(ISBLANK(Responses!L85), "", Responses!L85)</f>
        <v/>
      </c>
      <c r="E85" s="6" t="str">
        <f>IF(ISBLANK(Responses!M85), "", Responses!M85)</f>
        <v/>
      </c>
      <c r="F85" s="8" t="e">
        <f t="shared" si="2"/>
        <v>#N/A</v>
      </c>
      <c r="G85" s="1" t="e">
        <f t="shared" si="3"/>
        <v>#N/A</v>
      </c>
      <c r="H85" s="1" t="e">
        <f>IF(ISBLANK(C85),0,VLOOKUP(C85,LUTs!$A$6:$B$8,2))</f>
        <v>#N/A</v>
      </c>
      <c r="I85" s="1" t="e">
        <f>IF(ISBLANK(D85),0,VLOOKUP(D85,LUTs!$A$6:$B$8,2))</f>
        <v>#N/A</v>
      </c>
      <c r="J85" s="1" t="e">
        <f>IF(ISBLANK(E85),0,VLOOKUP(E85,LUTs!$A$6:$B$8,2))</f>
        <v>#N/A</v>
      </c>
    </row>
    <row r="86" spans="1:10" ht="12.75">
      <c r="A86" s="6" t="str">
        <f>IF(ISBLANK(Responses!A86), "", Responses!A86)</f>
        <v/>
      </c>
      <c r="B86" s="6" t="str">
        <f>IF(ISBLANK(Responses!B86), "", Responses!B86)</f>
        <v/>
      </c>
      <c r="C86" s="6" t="str">
        <f>IF(ISBLANK(Responses!K86), "", Responses!K86)</f>
        <v/>
      </c>
      <c r="D86" s="6" t="str">
        <f>IF(ISBLANK(Responses!L86), "", Responses!L86)</f>
        <v/>
      </c>
      <c r="E86" s="6" t="str">
        <f>IF(ISBLANK(Responses!M86), "", Responses!M86)</f>
        <v/>
      </c>
      <c r="F86" s="8" t="e">
        <f t="shared" si="2"/>
        <v>#N/A</v>
      </c>
      <c r="G86" s="1" t="e">
        <f t="shared" si="3"/>
        <v>#N/A</v>
      </c>
      <c r="H86" s="1" t="e">
        <f>IF(ISBLANK(C86),0,VLOOKUP(C86,LUTs!$A$6:$B$8,2))</f>
        <v>#N/A</v>
      </c>
      <c r="I86" s="1" t="e">
        <f>IF(ISBLANK(D86),0,VLOOKUP(D86,LUTs!$A$6:$B$8,2))</f>
        <v>#N/A</v>
      </c>
      <c r="J86" s="1" t="e">
        <f>IF(ISBLANK(E86),0,VLOOKUP(E86,LUTs!$A$6:$B$8,2))</f>
        <v>#N/A</v>
      </c>
    </row>
    <row r="87" spans="1:10" ht="12.75">
      <c r="A87" s="6" t="str">
        <f>IF(ISBLANK(Responses!A87), "", Responses!A87)</f>
        <v/>
      </c>
      <c r="B87" s="6" t="str">
        <f>IF(ISBLANK(Responses!B87), "", Responses!B87)</f>
        <v/>
      </c>
      <c r="C87" s="6" t="str">
        <f>IF(ISBLANK(Responses!K87), "", Responses!K87)</f>
        <v/>
      </c>
      <c r="D87" s="6" t="str">
        <f>IF(ISBLANK(Responses!L87), "", Responses!L87)</f>
        <v/>
      </c>
      <c r="E87" s="6" t="str">
        <f>IF(ISBLANK(Responses!M87), "", Responses!M87)</f>
        <v/>
      </c>
      <c r="F87" s="8" t="e">
        <f t="shared" si="2"/>
        <v>#N/A</v>
      </c>
      <c r="G87" s="1" t="e">
        <f t="shared" si="3"/>
        <v>#N/A</v>
      </c>
      <c r="H87" s="1" t="e">
        <f>IF(ISBLANK(C87),0,VLOOKUP(C87,LUTs!$A$6:$B$8,2))</f>
        <v>#N/A</v>
      </c>
      <c r="I87" s="1" t="e">
        <f>IF(ISBLANK(D87),0,VLOOKUP(D87,LUTs!$A$6:$B$8,2))</f>
        <v>#N/A</v>
      </c>
      <c r="J87" s="1" t="e">
        <f>IF(ISBLANK(E87),0,VLOOKUP(E87,LUTs!$A$6:$B$8,2))</f>
        <v>#N/A</v>
      </c>
    </row>
    <row r="88" spans="1:10" ht="12.75">
      <c r="A88" s="6" t="str">
        <f>IF(ISBLANK(Responses!A88), "", Responses!A88)</f>
        <v/>
      </c>
      <c r="B88" s="6" t="str">
        <f>IF(ISBLANK(Responses!B88), "", Responses!B88)</f>
        <v/>
      </c>
      <c r="C88" s="6" t="str">
        <f>IF(ISBLANK(Responses!K88), "", Responses!K88)</f>
        <v/>
      </c>
      <c r="D88" s="6" t="str">
        <f>IF(ISBLANK(Responses!L88), "", Responses!L88)</f>
        <v/>
      </c>
      <c r="E88" s="6" t="str">
        <f>IF(ISBLANK(Responses!M88), "", Responses!M88)</f>
        <v/>
      </c>
      <c r="F88" s="8" t="e">
        <f t="shared" si="2"/>
        <v>#N/A</v>
      </c>
      <c r="G88" s="1" t="e">
        <f t="shared" si="3"/>
        <v>#N/A</v>
      </c>
      <c r="H88" s="1" t="e">
        <f>IF(ISBLANK(C88),0,VLOOKUP(C88,LUTs!$A$6:$B$8,2))</f>
        <v>#N/A</v>
      </c>
      <c r="I88" s="1" t="e">
        <f>IF(ISBLANK(D88),0,VLOOKUP(D88,LUTs!$A$6:$B$8,2))</f>
        <v>#N/A</v>
      </c>
      <c r="J88" s="1" t="e">
        <f>IF(ISBLANK(E88),0,VLOOKUP(E88,LUTs!$A$6:$B$8,2))</f>
        <v>#N/A</v>
      </c>
    </row>
    <row r="89" spans="1:10" ht="12.75">
      <c r="A89" s="6" t="str">
        <f>IF(ISBLANK(Responses!A89), "", Responses!A89)</f>
        <v/>
      </c>
      <c r="B89" s="6" t="str">
        <f>IF(ISBLANK(Responses!B89), "", Responses!B89)</f>
        <v/>
      </c>
      <c r="C89" s="6" t="str">
        <f>IF(ISBLANK(Responses!K89), "", Responses!K89)</f>
        <v/>
      </c>
      <c r="D89" s="6" t="str">
        <f>IF(ISBLANK(Responses!L89), "", Responses!L89)</f>
        <v/>
      </c>
      <c r="E89" s="6" t="str">
        <f>IF(ISBLANK(Responses!M89), "", Responses!M89)</f>
        <v/>
      </c>
      <c r="F89" s="8" t="e">
        <f t="shared" si="2"/>
        <v>#N/A</v>
      </c>
      <c r="G89" s="1" t="e">
        <f t="shared" si="3"/>
        <v>#N/A</v>
      </c>
      <c r="H89" s="1" t="e">
        <f>IF(ISBLANK(C89),0,VLOOKUP(C89,LUTs!$A$6:$B$8,2))</f>
        <v>#N/A</v>
      </c>
      <c r="I89" s="1" t="e">
        <f>IF(ISBLANK(D89),0,VLOOKUP(D89,LUTs!$A$6:$B$8,2))</f>
        <v>#N/A</v>
      </c>
      <c r="J89" s="1" t="e">
        <f>IF(ISBLANK(E89),0,VLOOKUP(E89,LUTs!$A$6:$B$8,2))</f>
        <v>#N/A</v>
      </c>
    </row>
    <row r="90" spans="1:10" ht="12.75">
      <c r="A90" s="6" t="str">
        <f>IF(ISBLANK(Responses!A90), "", Responses!A90)</f>
        <v/>
      </c>
      <c r="B90" s="6" t="str">
        <f>IF(ISBLANK(Responses!B90), "", Responses!B90)</f>
        <v/>
      </c>
      <c r="C90" s="6" t="str">
        <f>IF(ISBLANK(Responses!K90), "", Responses!K90)</f>
        <v/>
      </c>
      <c r="D90" s="6" t="str">
        <f>IF(ISBLANK(Responses!L90), "", Responses!L90)</f>
        <v/>
      </c>
      <c r="E90" s="6" t="str">
        <f>IF(ISBLANK(Responses!M90), "", Responses!M90)</f>
        <v/>
      </c>
      <c r="F90" s="8" t="e">
        <f t="shared" si="2"/>
        <v>#N/A</v>
      </c>
      <c r="G90" s="1" t="e">
        <f t="shared" si="3"/>
        <v>#N/A</v>
      </c>
      <c r="H90" s="1" t="e">
        <f>IF(ISBLANK(C90),0,VLOOKUP(C90,LUTs!$A$6:$B$8,2))</f>
        <v>#N/A</v>
      </c>
      <c r="I90" s="1" t="e">
        <f>IF(ISBLANK(D90),0,VLOOKUP(D90,LUTs!$A$6:$B$8,2))</f>
        <v>#N/A</v>
      </c>
      <c r="J90" s="1" t="e">
        <f>IF(ISBLANK(E90),0,VLOOKUP(E90,LUTs!$A$6:$B$8,2))</f>
        <v>#N/A</v>
      </c>
    </row>
    <row r="91" spans="1:10" ht="12.75">
      <c r="A91" s="6" t="str">
        <f>IF(ISBLANK(Responses!A91), "", Responses!A91)</f>
        <v/>
      </c>
      <c r="B91" s="6" t="str">
        <f>IF(ISBLANK(Responses!B91), "", Responses!B91)</f>
        <v/>
      </c>
      <c r="C91" s="6" t="str">
        <f>IF(ISBLANK(Responses!K91), "", Responses!K91)</f>
        <v/>
      </c>
      <c r="D91" s="6" t="str">
        <f>IF(ISBLANK(Responses!L91), "", Responses!L91)</f>
        <v/>
      </c>
      <c r="E91" s="6" t="str">
        <f>IF(ISBLANK(Responses!M91), "", Responses!M91)</f>
        <v/>
      </c>
      <c r="F91" s="8" t="e">
        <f t="shared" si="2"/>
        <v>#N/A</v>
      </c>
      <c r="G91" s="1" t="e">
        <f t="shared" si="3"/>
        <v>#N/A</v>
      </c>
      <c r="H91" s="1" t="e">
        <f>IF(ISBLANK(C91),0,VLOOKUP(C91,LUTs!$A$6:$B$8,2))</f>
        <v>#N/A</v>
      </c>
      <c r="I91" s="1" t="e">
        <f>IF(ISBLANK(D91),0,VLOOKUP(D91,LUTs!$A$6:$B$8,2))</f>
        <v>#N/A</v>
      </c>
      <c r="J91" s="1" t="e">
        <f>IF(ISBLANK(E91),0,VLOOKUP(E91,LUTs!$A$6:$B$8,2))</f>
        <v>#N/A</v>
      </c>
    </row>
    <row r="92" spans="1:10" ht="12.75">
      <c r="A92" s="6" t="str">
        <f>IF(ISBLANK(Responses!A92), "", Responses!A92)</f>
        <v/>
      </c>
      <c r="B92" s="6" t="str">
        <f>IF(ISBLANK(Responses!B92), "", Responses!B92)</f>
        <v/>
      </c>
      <c r="C92" s="6" t="str">
        <f>IF(ISBLANK(Responses!K92), "", Responses!K92)</f>
        <v/>
      </c>
      <c r="D92" s="6" t="str">
        <f>IF(ISBLANK(Responses!L92), "", Responses!L92)</f>
        <v/>
      </c>
      <c r="E92" s="6" t="str">
        <f>IF(ISBLANK(Responses!M92), "", Responses!M92)</f>
        <v/>
      </c>
      <c r="F92" s="8" t="e">
        <f t="shared" si="2"/>
        <v>#N/A</v>
      </c>
      <c r="G92" s="1" t="e">
        <f t="shared" si="3"/>
        <v>#N/A</v>
      </c>
      <c r="H92" s="1" t="e">
        <f>IF(ISBLANK(C92),0,VLOOKUP(C92,LUTs!$A$6:$B$8,2))</f>
        <v>#N/A</v>
      </c>
      <c r="I92" s="1" t="e">
        <f>IF(ISBLANK(D92),0,VLOOKUP(D92,LUTs!$A$6:$B$8,2))</f>
        <v>#N/A</v>
      </c>
      <c r="J92" s="1" t="e">
        <f>IF(ISBLANK(E92),0,VLOOKUP(E92,LUTs!$A$6:$B$8,2))</f>
        <v>#N/A</v>
      </c>
    </row>
    <row r="93" spans="1:10" ht="12.75">
      <c r="A93" s="6" t="str">
        <f>IF(ISBLANK(Responses!A93), "", Responses!A93)</f>
        <v/>
      </c>
      <c r="B93" s="6" t="str">
        <f>IF(ISBLANK(Responses!B93), "", Responses!B93)</f>
        <v/>
      </c>
      <c r="C93" s="6" t="str">
        <f>IF(ISBLANK(Responses!K93), "", Responses!K93)</f>
        <v/>
      </c>
      <c r="D93" s="6" t="str">
        <f>IF(ISBLANK(Responses!L93), "", Responses!L93)</f>
        <v/>
      </c>
      <c r="E93" s="6" t="str">
        <f>IF(ISBLANK(Responses!M93), "", Responses!M93)</f>
        <v/>
      </c>
      <c r="F93" s="8" t="e">
        <f t="shared" si="2"/>
        <v>#N/A</v>
      </c>
      <c r="G93" s="1" t="e">
        <f t="shared" si="3"/>
        <v>#N/A</v>
      </c>
      <c r="H93" s="1" t="e">
        <f>IF(ISBLANK(C93),0,VLOOKUP(C93,LUTs!$A$6:$B$8,2))</f>
        <v>#N/A</v>
      </c>
      <c r="I93" s="1" t="e">
        <f>IF(ISBLANK(D93),0,VLOOKUP(D93,LUTs!$A$6:$B$8,2))</f>
        <v>#N/A</v>
      </c>
      <c r="J93" s="1" t="e">
        <f>IF(ISBLANK(E93),0,VLOOKUP(E93,LUTs!$A$6:$B$8,2))</f>
        <v>#N/A</v>
      </c>
    </row>
    <row r="94" spans="1:10" ht="12.75">
      <c r="A94" s="6" t="str">
        <f>IF(ISBLANK(Responses!A94), "", Responses!A94)</f>
        <v/>
      </c>
      <c r="B94" s="6" t="str">
        <f>IF(ISBLANK(Responses!B94), "", Responses!B94)</f>
        <v/>
      </c>
      <c r="C94" s="6" t="str">
        <f>IF(ISBLANK(Responses!K94), "", Responses!K94)</f>
        <v/>
      </c>
      <c r="D94" s="6" t="str">
        <f>IF(ISBLANK(Responses!L94), "", Responses!L94)</f>
        <v/>
      </c>
      <c r="E94" s="6" t="str">
        <f>IF(ISBLANK(Responses!M94), "", Responses!M94)</f>
        <v/>
      </c>
      <c r="F94" s="8" t="e">
        <f t="shared" si="2"/>
        <v>#N/A</v>
      </c>
      <c r="G94" s="1" t="e">
        <f t="shared" si="3"/>
        <v>#N/A</v>
      </c>
      <c r="H94" s="1" t="e">
        <f>IF(ISBLANK(C94),0,VLOOKUP(C94,LUTs!$A$6:$B$8,2))</f>
        <v>#N/A</v>
      </c>
      <c r="I94" s="1" t="e">
        <f>IF(ISBLANK(D94),0,VLOOKUP(D94,LUTs!$A$6:$B$8,2))</f>
        <v>#N/A</v>
      </c>
      <c r="J94" s="1" t="e">
        <f>IF(ISBLANK(E94),0,VLOOKUP(E94,LUTs!$A$6:$B$8,2))</f>
        <v>#N/A</v>
      </c>
    </row>
    <row r="95" spans="1:10" ht="12.75">
      <c r="A95" s="6" t="str">
        <f>IF(ISBLANK(Responses!A95), "", Responses!A95)</f>
        <v/>
      </c>
      <c r="B95" s="6" t="str">
        <f>IF(ISBLANK(Responses!B95), "", Responses!B95)</f>
        <v/>
      </c>
      <c r="C95" s="6" t="str">
        <f>IF(ISBLANK(Responses!K95), "", Responses!K95)</f>
        <v/>
      </c>
      <c r="D95" s="6" t="str">
        <f>IF(ISBLANK(Responses!L95), "", Responses!L95)</f>
        <v/>
      </c>
      <c r="E95" s="6" t="str">
        <f>IF(ISBLANK(Responses!M95), "", Responses!M95)</f>
        <v/>
      </c>
      <c r="F95" s="8" t="e">
        <f t="shared" si="2"/>
        <v>#N/A</v>
      </c>
      <c r="G95" s="1" t="e">
        <f t="shared" si="3"/>
        <v>#N/A</v>
      </c>
      <c r="H95" s="1" t="e">
        <f>IF(ISBLANK(C95),0,VLOOKUP(C95,LUTs!$A$6:$B$8,2))</f>
        <v>#N/A</v>
      </c>
      <c r="I95" s="1" t="e">
        <f>IF(ISBLANK(D95),0,VLOOKUP(D95,LUTs!$A$6:$B$8,2))</f>
        <v>#N/A</v>
      </c>
      <c r="J95" s="1" t="e">
        <f>IF(ISBLANK(E95),0,VLOOKUP(E95,LUTs!$A$6:$B$8,2))</f>
        <v>#N/A</v>
      </c>
    </row>
    <row r="96" spans="1:10" ht="12.75">
      <c r="A96" s="6" t="str">
        <f>IF(ISBLANK(Responses!A96), "", Responses!A96)</f>
        <v/>
      </c>
      <c r="B96" s="6" t="str">
        <f>IF(ISBLANK(Responses!B96), "", Responses!B96)</f>
        <v/>
      </c>
      <c r="C96" s="6" t="str">
        <f>IF(ISBLANK(Responses!K96), "", Responses!K96)</f>
        <v/>
      </c>
      <c r="D96" s="6" t="str">
        <f>IF(ISBLANK(Responses!L96), "", Responses!L96)</f>
        <v/>
      </c>
      <c r="E96" s="6" t="str">
        <f>IF(ISBLANK(Responses!M96), "", Responses!M96)</f>
        <v/>
      </c>
      <c r="F96" s="8" t="e">
        <f t="shared" si="2"/>
        <v>#N/A</v>
      </c>
      <c r="G96" s="1" t="e">
        <f t="shared" si="3"/>
        <v>#N/A</v>
      </c>
      <c r="H96" s="1" t="e">
        <f>IF(ISBLANK(C96),0,VLOOKUP(C96,LUTs!$A$6:$B$8,2))</f>
        <v>#N/A</v>
      </c>
      <c r="I96" s="1" t="e">
        <f>IF(ISBLANK(D96),0,VLOOKUP(D96,LUTs!$A$6:$B$8,2))</f>
        <v>#N/A</v>
      </c>
      <c r="J96" s="1" t="e">
        <f>IF(ISBLANK(E96),0,VLOOKUP(E96,LUTs!$A$6:$B$8,2))</f>
        <v>#N/A</v>
      </c>
    </row>
    <row r="97" spans="1:10" ht="12.75">
      <c r="A97" s="6" t="str">
        <f>IF(ISBLANK(Responses!A97), "", Responses!A97)</f>
        <v/>
      </c>
      <c r="B97" s="6" t="str">
        <f>IF(ISBLANK(Responses!B97), "", Responses!B97)</f>
        <v/>
      </c>
      <c r="C97" s="6" t="str">
        <f>IF(ISBLANK(Responses!K97), "", Responses!K97)</f>
        <v/>
      </c>
      <c r="D97" s="6" t="str">
        <f>IF(ISBLANK(Responses!L97), "", Responses!L97)</f>
        <v/>
      </c>
      <c r="E97" s="6" t="str">
        <f>IF(ISBLANK(Responses!M97), "", Responses!M97)</f>
        <v/>
      </c>
      <c r="F97" s="8" t="e">
        <f t="shared" si="2"/>
        <v>#N/A</v>
      </c>
      <c r="G97" s="1" t="e">
        <f t="shared" si="3"/>
        <v>#N/A</v>
      </c>
      <c r="H97" s="1" t="e">
        <f>IF(ISBLANK(C97),0,VLOOKUP(C97,LUTs!$A$6:$B$8,2))</f>
        <v>#N/A</v>
      </c>
      <c r="I97" s="1" t="e">
        <f>IF(ISBLANK(D97),0,VLOOKUP(D97,LUTs!$A$6:$B$8,2))</f>
        <v>#N/A</v>
      </c>
      <c r="J97" s="1" t="e">
        <f>IF(ISBLANK(E97),0,VLOOKUP(E97,LUTs!$A$6:$B$8,2))</f>
        <v>#N/A</v>
      </c>
    </row>
    <row r="98" spans="1:10" ht="12.75">
      <c r="A98" s="6" t="str">
        <f>IF(ISBLANK(Responses!A98), "", Responses!A98)</f>
        <v/>
      </c>
      <c r="B98" s="6" t="str">
        <f>IF(ISBLANK(Responses!B98), "", Responses!B98)</f>
        <v/>
      </c>
      <c r="C98" s="6" t="str">
        <f>IF(ISBLANK(Responses!K98), "", Responses!K98)</f>
        <v/>
      </c>
      <c r="D98" s="6" t="str">
        <f>IF(ISBLANK(Responses!L98), "", Responses!L98)</f>
        <v/>
      </c>
      <c r="E98" s="6" t="str">
        <f>IF(ISBLANK(Responses!M98), "", Responses!M98)</f>
        <v/>
      </c>
      <c r="F98" s="8" t="e">
        <f t="shared" si="2"/>
        <v>#N/A</v>
      </c>
      <c r="G98" s="1" t="e">
        <f t="shared" si="3"/>
        <v>#N/A</v>
      </c>
      <c r="H98" s="1" t="e">
        <f>IF(ISBLANK(C98),0,VLOOKUP(C98,LUTs!$A$6:$B$8,2))</f>
        <v>#N/A</v>
      </c>
      <c r="I98" s="1" t="e">
        <f>IF(ISBLANK(D98),0,VLOOKUP(D98,LUTs!$A$6:$B$8,2))</f>
        <v>#N/A</v>
      </c>
      <c r="J98" s="1" t="e">
        <f>IF(ISBLANK(E98),0,VLOOKUP(E98,LUTs!$A$6:$B$8,2))</f>
        <v>#N/A</v>
      </c>
    </row>
    <row r="99" spans="1:10" ht="12.75">
      <c r="A99" s="6" t="str">
        <f>IF(ISBLANK(Responses!A99), "", Responses!A99)</f>
        <v/>
      </c>
      <c r="B99" s="6" t="str">
        <f>IF(ISBLANK(Responses!B99), "", Responses!B99)</f>
        <v/>
      </c>
      <c r="C99" s="6" t="str">
        <f>IF(ISBLANK(Responses!K99), "", Responses!K99)</f>
        <v/>
      </c>
      <c r="D99" s="6" t="str">
        <f>IF(ISBLANK(Responses!L99), "", Responses!L99)</f>
        <v/>
      </c>
      <c r="E99" s="6" t="str">
        <f>IF(ISBLANK(Responses!M99), "", Responses!M99)</f>
        <v/>
      </c>
      <c r="F99" s="8" t="e">
        <f t="shared" si="2"/>
        <v>#N/A</v>
      </c>
      <c r="G99" s="1" t="e">
        <f t="shared" si="3"/>
        <v>#N/A</v>
      </c>
      <c r="H99" s="1" t="e">
        <f>IF(ISBLANK(C99),0,VLOOKUP(C99,LUTs!$A$6:$B$8,2))</f>
        <v>#N/A</v>
      </c>
      <c r="I99" s="1" t="e">
        <f>IF(ISBLANK(D99),0,VLOOKUP(D99,LUTs!$A$6:$B$8,2))</f>
        <v>#N/A</v>
      </c>
      <c r="J99" s="1" t="e">
        <f>IF(ISBLANK(E99),0,VLOOKUP(E99,LUTs!$A$6:$B$8,2))</f>
        <v>#N/A</v>
      </c>
    </row>
    <row r="100" spans="1:10" ht="12.75">
      <c r="A100" s="6" t="str">
        <f>IF(ISBLANK(Responses!A100), "", Responses!A100)</f>
        <v/>
      </c>
      <c r="B100" s="6" t="str">
        <f>IF(ISBLANK(Responses!B100), "", Responses!B100)</f>
        <v/>
      </c>
      <c r="C100" s="6" t="str">
        <f>IF(ISBLANK(Responses!K100), "", Responses!K100)</f>
        <v/>
      </c>
      <c r="D100" s="6" t="str">
        <f>IF(ISBLANK(Responses!L100), "", Responses!L100)</f>
        <v/>
      </c>
      <c r="E100" s="6" t="str">
        <f>IF(ISBLANK(Responses!M100), "", Responses!M100)</f>
        <v/>
      </c>
      <c r="F100" s="8" t="e">
        <f t="shared" si="2"/>
        <v>#N/A</v>
      </c>
      <c r="G100" s="1" t="e">
        <f t="shared" si="3"/>
        <v>#N/A</v>
      </c>
      <c r="H100" s="1" t="e">
        <f>IF(ISBLANK(C100),0,VLOOKUP(C100,LUTs!$A$6:$B$8,2))</f>
        <v>#N/A</v>
      </c>
      <c r="I100" s="1" t="e">
        <f>IF(ISBLANK(D100),0,VLOOKUP(D100,LUTs!$A$6:$B$8,2))</f>
        <v>#N/A</v>
      </c>
      <c r="J100" s="1" t="e">
        <f>IF(ISBLANK(E100),0,VLOOKUP(E100,LUTs!$A$6:$B$8,2))</f>
        <v>#N/A</v>
      </c>
    </row>
    <row r="101" spans="1:10" ht="12.75">
      <c r="A101" s="6" t="str">
        <f>IF(ISBLANK(Responses!A101), "", Responses!A101)</f>
        <v/>
      </c>
      <c r="B101" s="6" t="str">
        <f>IF(ISBLANK(Responses!B101), "", Responses!B101)</f>
        <v/>
      </c>
      <c r="C101" s="6" t="str">
        <f>IF(ISBLANK(Responses!K101), "", Responses!K101)</f>
        <v/>
      </c>
      <c r="D101" s="6" t="str">
        <f>IF(ISBLANK(Responses!L101), "", Responses!L101)</f>
        <v/>
      </c>
      <c r="E101" s="6" t="str">
        <f>IF(ISBLANK(Responses!M101), "", Responses!M101)</f>
        <v/>
      </c>
      <c r="F101" s="8" t="e">
        <f t="shared" si="2"/>
        <v>#N/A</v>
      </c>
      <c r="G101" s="1" t="e">
        <f t="shared" si="3"/>
        <v>#N/A</v>
      </c>
      <c r="H101" s="1" t="e">
        <f>IF(ISBLANK(C101),0,VLOOKUP(C101,LUTs!$A$6:$B$8,2))</f>
        <v>#N/A</v>
      </c>
      <c r="I101" s="1" t="e">
        <f>IF(ISBLANK(D101),0,VLOOKUP(D101,LUTs!$A$6:$B$8,2))</f>
        <v>#N/A</v>
      </c>
      <c r="J101" s="1" t="e">
        <f>IF(ISBLANK(E101),0,VLOOKUP(E101,LUTs!$A$6:$B$8,2))</f>
        <v>#N/A</v>
      </c>
    </row>
    <row r="102" spans="1:10" ht="12.75">
      <c r="A102" s="6" t="str">
        <f>IF(ISBLANK(Responses!A102), "", Responses!A102)</f>
        <v/>
      </c>
      <c r="B102" s="6" t="str">
        <f>IF(ISBLANK(Responses!B102), "", Responses!B102)</f>
        <v/>
      </c>
      <c r="C102" s="6" t="str">
        <f>IF(ISBLANK(Responses!K102), "", Responses!K102)</f>
        <v/>
      </c>
      <c r="D102" s="6" t="str">
        <f>IF(ISBLANK(Responses!L102), "", Responses!L102)</f>
        <v/>
      </c>
      <c r="E102" s="6" t="str">
        <f>IF(ISBLANK(Responses!M102), "", Responses!M102)</f>
        <v/>
      </c>
      <c r="F102" s="8" t="e">
        <f t="shared" si="2"/>
        <v>#N/A</v>
      </c>
      <c r="G102" s="1" t="e">
        <f t="shared" si="3"/>
        <v>#N/A</v>
      </c>
      <c r="H102" s="1" t="e">
        <f>IF(ISBLANK(C102),0,VLOOKUP(C102,LUTs!$A$6:$B$8,2))</f>
        <v>#N/A</v>
      </c>
      <c r="I102" s="1" t="e">
        <f>IF(ISBLANK(D102),0,VLOOKUP(D102,LUTs!$A$6:$B$8,2))</f>
        <v>#N/A</v>
      </c>
      <c r="J102" s="1" t="e">
        <f>IF(ISBLANK(E102),0,VLOOKUP(E102,LUTs!$A$6:$B$8,2))</f>
        <v>#N/A</v>
      </c>
    </row>
    <row r="103" spans="1:10" ht="12.75">
      <c r="A103" s="6" t="str">
        <f>IF(ISBLANK(Responses!A103), "", Responses!A103)</f>
        <v/>
      </c>
      <c r="B103" s="6" t="str">
        <f>IF(ISBLANK(Responses!B103), "", Responses!B103)</f>
        <v/>
      </c>
      <c r="C103" s="6" t="str">
        <f>IF(ISBLANK(Responses!K103), "", Responses!K103)</f>
        <v/>
      </c>
      <c r="D103" s="6" t="str">
        <f>IF(ISBLANK(Responses!L103), "", Responses!L103)</f>
        <v/>
      </c>
      <c r="E103" s="6" t="str">
        <f>IF(ISBLANK(Responses!M103), "", Responses!M103)</f>
        <v/>
      </c>
      <c r="F103" s="8" t="e">
        <f t="shared" si="2"/>
        <v>#N/A</v>
      </c>
      <c r="G103" s="1" t="e">
        <f t="shared" si="3"/>
        <v>#N/A</v>
      </c>
      <c r="H103" s="1" t="e">
        <f>IF(ISBLANK(C103),0,VLOOKUP(C103,LUTs!$A$6:$B$8,2))</f>
        <v>#N/A</v>
      </c>
      <c r="I103" s="1" t="e">
        <f>IF(ISBLANK(D103),0,VLOOKUP(D103,LUTs!$A$6:$B$8,2))</f>
        <v>#N/A</v>
      </c>
      <c r="J103" s="1" t="e">
        <f>IF(ISBLANK(E103),0,VLOOKUP(E103,LUTs!$A$6:$B$8,2))</f>
        <v>#N/A</v>
      </c>
    </row>
    <row r="104" spans="1:10" ht="12.75">
      <c r="A104" s="6" t="str">
        <f>IF(ISBLANK(Responses!A104), "", Responses!A104)</f>
        <v/>
      </c>
      <c r="B104" s="6" t="str">
        <f>IF(ISBLANK(Responses!B104), "", Responses!B104)</f>
        <v/>
      </c>
      <c r="C104" s="6" t="str">
        <f>IF(ISBLANK(Responses!K104), "", Responses!K104)</f>
        <v/>
      </c>
      <c r="D104" s="6" t="str">
        <f>IF(ISBLANK(Responses!L104), "", Responses!L104)</f>
        <v/>
      </c>
      <c r="E104" s="6" t="str">
        <f>IF(ISBLANK(Responses!M104), "", Responses!M104)</f>
        <v/>
      </c>
      <c r="F104" s="8" t="e">
        <f t="shared" si="2"/>
        <v>#N/A</v>
      </c>
      <c r="G104" s="1" t="e">
        <f t="shared" si="3"/>
        <v>#N/A</v>
      </c>
      <c r="H104" s="1" t="e">
        <f>IF(ISBLANK(C104),0,VLOOKUP(C104,LUTs!$A$6:$B$8,2))</f>
        <v>#N/A</v>
      </c>
      <c r="I104" s="1" t="e">
        <f>IF(ISBLANK(D104),0,VLOOKUP(D104,LUTs!$A$6:$B$8,2))</f>
        <v>#N/A</v>
      </c>
      <c r="J104" s="1" t="e">
        <f>IF(ISBLANK(E104),0,VLOOKUP(E104,LUTs!$A$6:$B$8,2))</f>
        <v>#N/A</v>
      </c>
    </row>
    <row r="105" spans="1:10" ht="12.75">
      <c r="A105" s="6" t="str">
        <f>IF(ISBLANK(Responses!A105), "", Responses!A105)</f>
        <v/>
      </c>
      <c r="B105" s="6" t="str">
        <f>IF(ISBLANK(Responses!B105), "", Responses!B105)</f>
        <v/>
      </c>
      <c r="C105" s="6" t="str">
        <f>IF(ISBLANK(Responses!K105), "", Responses!K105)</f>
        <v/>
      </c>
      <c r="D105" s="6" t="str">
        <f>IF(ISBLANK(Responses!L105), "", Responses!L105)</f>
        <v/>
      </c>
      <c r="E105" s="6" t="str">
        <f>IF(ISBLANK(Responses!M105), "", Responses!M105)</f>
        <v/>
      </c>
      <c r="F105" s="8" t="e">
        <f t="shared" si="2"/>
        <v>#N/A</v>
      </c>
      <c r="G105" s="1" t="e">
        <f t="shared" si="3"/>
        <v>#N/A</v>
      </c>
      <c r="H105" s="1" t="e">
        <f>IF(ISBLANK(C105),0,VLOOKUP(C105,LUTs!$A$6:$B$8,2))</f>
        <v>#N/A</v>
      </c>
      <c r="I105" s="1" t="e">
        <f>IF(ISBLANK(D105),0,VLOOKUP(D105,LUTs!$A$6:$B$8,2))</f>
        <v>#N/A</v>
      </c>
      <c r="J105" s="1" t="e">
        <f>IF(ISBLANK(E105),0,VLOOKUP(E105,LUTs!$A$6:$B$8,2))</f>
        <v>#N/A</v>
      </c>
    </row>
    <row r="106" spans="1:10" ht="12.75">
      <c r="A106" s="6" t="str">
        <f>IF(ISBLANK(Responses!A106), "", Responses!A106)</f>
        <v/>
      </c>
      <c r="B106" s="6" t="str">
        <f>IF(ISBLANK(Responses!B106), "", Responses!B106)</f>
        <v/>
      </c>
      <c r="C106" s="6" t="str">
        <f>IF(ISBLANK(Responses!K106), "", Responses!K106)</f>
        <v/>
      </c>
      <c r="D106" s="6" t="str">
        <f>IF(ISBLANK(Responses!L106), "", Responses!L106)</f>
        <v/>
      </c>
      <c r="E106" s="6" t="str">
        <f>IF(ISBLANK(Responses!M106), "", Responses!M106)</f>
        <v/>
      </c>
      <c r="F106" s="8" t="e">
        <f t="shared" si="2"/>
        <v>#N/A</v>
      </c>
      <c r="G106" s="1" t="e">
        <f t="shared" si="3"/>
        <v>#N/A</v>
      </c>
      <c r="H106" s="1" t="e">
        <f>IF(ISBLANK(C106),0,VLOOKUP(C106,LUTs!$A$6:$B$8,2))</f>
        <v>#N/A</v>
      </c>
      <c r="I106" s="1" t="e">
        <f>IF(ISBLANK(D106),0,VLOOKUP(D106,LUTs!$A$6:$B$8,2))</f>
        <v>#N/A</v>
      </c>
      <c r="J106" s="1" t="e">
        <f>IF(ISBLANK(E106),0,VLOOKUP(E106,LUTs!$A$6:$B$8,2))</f>
        <v>#N/A</v>
      </c>
    </row>
    <row r="107" spans="1:10" ht="12.75">
      <c r="A107" s="6" t="str">
        <f>IF(ISBLANK(Responses!A107), "", Responses!A107)</f>
        <v/>
      </c>
      <c r="B107" s="6" t="str">
        <f>IF(ISBLANK(Responses!B107), "", Responses!B107)</f>
        <v/>
      </c>
      <c r="C107" s="6" t="str">
        <f>IF(ISBLANK(Responses!K107), "", Responses!K107)</f>
        <v/>
      </c>
      <c r="D107" s="6" t="str">
        <f>IF(ISBLANK(Responses!L107), "", Responses!L107)</f>
        <v/>
      </c>
      <c r="E107" s="6" t="str">
        <f>IF(ISBLANK(Responses!M107), "", Responses!M107)</f>
        <v/>
      </c>
      <c r="F107" s="8" t="e">
        <f t="shared" si="2"/>
        <v>#N/A</v>
      </c>
      <c r="G107" s="1" t="e">
        <f t="shared" si="3"/>
        <v>#N/A</v>
      </c>
      <c r="H107" s="1" t="e">
        <f>IF(ISBLANK(C107),0,VLOOKUP(C107,LUTs!$A$6:$B$8,2))</f>
        <v>#N/A</v>
      </c>
      <c r="I107" s="1" t="e">
        <f>IF(ISBLANK(D107),0,VLOOKUP(D107,LUTs!$A$6:$B$8,2))</f>
        <v>#N/A</v>
      </c>
      <c r="J107" s="1" t="e">
        <f>IF(ISBLANK(E107),0,VLOOKUP(E107,LUTs!$A$6:$B$8,2))</f>
        <v>#N/A</v>
      </c>
    </row>
    <row r="108" spans="1:10" ht="12.75">
      <c r="A108" s="6" t="str">
        <f>IF(ISBLANK(Responses!A108), "", Responses!A108)</f>
        <v/>
      </c>
      <c r="B108" s="6" t="str">
        <f>IF(ISBLANK(Responses!B108), "", Responses!B108)</f>
        <v/>
      </c>
      <c r="C108" s="6" t="str">
        <f>IF(ISBLANK(Responses!K108), "", Responses!K108)</f>
        <v/>
      </c>
      <c r="D108" s="6" t="str">
        <f>IF(ISBLANK(Responses!L108), "", Responses!L108)</f>
        <v/>
      </c>
      <c r="E108" s="6" t="str">
        <f>IF(ISBLANK(Responses!M108), "", Responses!M108)</f>
        <v/>
      </c>
      <c r="F108" s="8">
        <f t="shared" si="2"/>
        <v>0</v>
      </c>
    </row>
    <row r="109" spans="1:10" ht="12.75">
      <c r="A109" s="6" t="str">
        <f>IF(ISBLANK(Responses!A109), "", Responses!A109)</f>
        <v/>
      </c>
      <c r="B109" s="6" t="str">
        <f>IF(ISBLANK(Responses!B109), "", Responses!B109)</f>
        <v/>
      </c>
      <c r="C109" s="6" t="str">
        <f>IF(ISBLANK(Responses!K109), "", Responses!K109)</f>
        <v/>
      </c>
      <c r="D109" s="6" t="str">
        <f>IF(ISBLANK(Responses!L109), "", Responses!L109)</f>
        <v/>
      </c>
      <c r="E109" s="6" t="str">
        <f>IF(ISBLANK(Responses!M109), "", Responses!M109)</f>
        <v/>
      </c>
    </row>
    <row r="110" spans="1:10" ht="12.75">
      <c r="A110" s="6" t="str">
        <f>IF(ISBLANK(Responses!A110), "", Responses!A110)</f>
        <v/>
      </c>
      <c r="B110" s="6" t="str">
        <f>IF(ISBLANK(Responses!B110), "", Responses!B110)</f>
        <v/>
      </c>
      <c r="C110" s="6" t="str">
        <f>IF(ISBLANK(Responses!K110), "", Responses!K110)</f>
        <v/>
      </c>
      <c r="D110" s="6" t="str">
        <f>IF(ISBLANK(Responses!L110), "", Responses!L110)</f>
        <v/>
      </c>
      <c r="E110" s="6" t="str">
        <f>IF(ISBLANK(Responses!M110), "", Responses!M110)</f>
        <v/>
      </c>
    </row>
    <row r="111" spans="1:10" ht="12.75">
      <c r="A111" s="6" t="str">
        <f>IF(ISBLANK(Responses!A111), "", Responses!A111)</f>
        <v/>
      </c>
      <c r="B111" s="6" t="str">
        <f>IF(ISBLANK(Responses!B111), "", Responses!B111)</f>
        <v/>
      </c>
      <c r="C111" s="6" t="str">
        <f>IF(ISBLANK(Responses!K111), "", Responses!K111)</f>
        <v/>
      </c>
      <c r="D111" s="6" t="str">
        <f>IF(ISBLANK(Responses!L111), "", Responses!L111)</f>
        <v/>
      </c>
      <c r="E111" s="6" t="str">
        <f>IF(ISBLANK(Responses!M111), "", Responses!M111)</f>
        <v/>
      </c>
    </row>
    <row r="112" spans="1:10" ht="12.75">
      <c r="A112" s="6" t="str">
        <f>IF(ISBLANK(Responses!A112), "", Responses!A112)</f>
        <v/>
      </c>
      <c r="B112" s="6" t="str">
        <f>IF(ISBLANK(Responses!B112), "", Responses!B112)</f>
        <v/>
      </c>
      <c r="C112" s="6" t="str">
        <f>IF(ISBLANK(Responses!K112), "", Responses!K112)</f>
        <v/>
      </c>
      <c r="D112" s="6" t="str">
        <f>IF(ISBLANK(Responses!L112), "", Responses!L112)</f>
        <v/>
      </c>
      <c r="E112" s="6" t="str">
        <f>IF(ISBLANK(Responses!M112), "", Responses!M112)</f>
        <v/>
      </c>
    </row>
    <row r="113" spans="1:5" ht="12.75">
      <c r="A113" s="6" t="str">
        <f>IF(ISBLANK(Responses!A113), "", Responses!A113)</f>
        <v/>
      </c>
      <c r="B113" s="6" t="str">
        <f>IF(ISBLANK(Responses!B113), "", Responses!B113)</f>
        <v/>
      </c>
      <c r="C113" s="6" t="str">
        <f>IF(ISBLANK(Responses!K113), "", Responses!K113)</f>
        <v/>
      </c>
      <c r="D113" s="6" t="str">
        <f>IF(ISBLANK(Responses!L113), "", Responses!L113)</f>
        <v/>
      </c>
      <c r="E113" s="6" t="str">
        <f>IF(ISBLANK(Responses!M113), "", Responses!M113)</f>
        <v/>
      </c>
    </row>
    <row r="114" spans="1:5" ht="12.75">
      <c r="A114" s="6" t="str">
        <f>IF(ISBLANK(Responses!A114), "", Responses!A114)</f>
        <v/>
      </c>
      <c r="B114" s="6" t="str">
        <f>IF(ISBLANK(Responses!B114), "", Responses!B114)</f>
        <v/>
      </c>
      <c r="C114" s="6" t="str">
        <f>IF(ISBLANK(Responses!K114), "", Responses!K114)</f>
        <v/>
      </c>
      <c r="D114" s="6" t="str">
        <f>IF(ISBLANK(Responses!L114), "", Responses!L114)</f>
        <v/>
      </c>
      <c r="E114" s="6" t="str">
        <f>IF(ISBLANK(Responses!M114), "", Responses!M114)</f>
        <v/>
      </c>
    </row>
    <row r="115" spans="1:5" ht="12.75">
      <c r="A115" s="6" t="str">
        <f>IF(ISBLANK(Responses!A115), "", Responses!A115)</f>
        <v/>
      </c>
      <c r="B115" s="6" t="str">
        <f>IF(ISBLANK(Responses!B115), "", Responses!B115)</f>
        <v/>
      </c>
      <c r="C115" s="6" t="str">
        <f>IF(ISBLANK(Responses!K115), "", Responses!K115)</f>
        <v/>
      </c>
      <c r="D115" s="6" t="str">
        <f>IF(ISBLANK(Responses!L115), "", Responses!L115)</f>
        <v/>
      </c>
      <c r="E115" s="6" t="str">
        <f>IF(ISBLANK(Responses!M115), "", Responses!M115)</f>
        <v/>
      </c>
    </row>
    <row r="116" spans="1:5" ht="12.75">
      <c r="A116" s="6" t="str">
        <f>IF(ISBLANK(Responses!A116), "", Responses!A116)</f>
        <v/>
      </c>
      <c r="B116" s="6" t="str">
        <f>IF(ISBLANK(Responses!B116), "", Responses!B116)</f>
        <v/>
      </c>
      <c r="C116" s="6" t="str">
        <f>IF(ISBLANK(Responses!K116), "", Responses!K116)</f>
        <v/>
      </c>
      <c r="D116" s="6" t="str">
        <f>IF(ISBLANK(Responses!L116), "", Responses!L116)</f>
        <v/>
      </c>
      <c r="E116" s="6" t="str">
        <f>IF(ISBLANK(Responses!M116), "", Responses!M116)</f>
        <v/>
      </c>
    </row>
    <row r="117" spans="1:5" ht="12.75">
      <c r="A117" s="6" t="str">
        <f>IF(ISBLANK(Responses!A117), "", Responses!A117)</f>
        <v/>
      </c>
      <c r="B117" s="6" t="str">
        <f>IF(ISBLANK(Responses!B117), "", Responses!B117)</f>
        <v/>
      </c>
      <c r="C117" s="6" t="str">
        <f>IF(ISBLANK(Responses!K117), "", Responses!K117)</f>
        <v/>
      </c>
      <c r="D117" s="6" t="str">
        <f>IF(ISBLANK(Responses!L117), "", Responses!L117)</f>
        <v/>
      </c>
      <c r="E117" s="6" t="str">
        <f>IF(ISBLANK(Responses!M117), "", Responses!M117)</f>
        <v/>
      </c>
    </row>
    <row r="118" spans="1:5" ht="12.75">
      <c r="A118" s="6" t="str">
        <f>IF(ISBLANK(Responses!A118), "", Responses!A118)</f>
        <v/>
      </c>
      <c r="B118" s="6" t="str">
        <f>IF(ISBLANK(Responses!B118), "", Responses!B118)</f>
        <v/>
      </c>
      <c r="C118" s="6" t="str">
        <f>IF(ISBLANK(Responses!K118), "", Responses!K118)</f>
        <v/>
      </c>
      <c r="D118" s="6" t="str">
        <f>IF(ISBLANK(Responses!L118), "", Responses!L118)</f>
        <v/>
      </c>
      <c r="E118" s="6" t="str">
        <f>IF(ISBLANK(Responses!M118), "", Responses!M118)</f>
        <v/>
      </c>
    </row>
    <row r="119" spans="1:5" ht="15.75" customHeight="1">
      <c r="A119" s="6" t="str">
        <f>IF(ISBLANK(Responses!A119), "", Responses!A119)</f>
        <v/>
      </c>
      <c r="B119" s="6" t="str">
        <f>IF(ISBLANK(Responses!B119), "", Responses!B119)</f>
        <v/>
      </c>
      <c r="C119" s="6" t="str">
        <f>IF(ISBLANK(Responses!K119), "", Responses!K119)</f>
        <v/>
      </c>
      <c r="D119" s="6" t="str">
        <f>IF(ISBLANK(Responses!L119), "", Responses!L119)</f>
        <v/>
      </c>
      <c r="E119" s="6" t="str">
        <f>IF(ISBLANK(Responses!M119), "", Responses!M119)</f>
        <v/>
      </c>
    </row>
    <row r="120" spans="1:5" ht="15.75" customHeight="1">
      <c r="A120" s="6" t="str">
        <f>IF(ISBLANK(Responses!A120), "", Responses!A120)</f>
        <v/>
      </c>
      <c r="B120" s="6" t="str">
        <f>IF(ISBLANK(Responses!B120), "", Responses!B120)</f>
        <v/>
      </c>
      <c r="C120" s="6" t="str">
        <f>IF(ISBLANK(Responses!K120), "", Responses!K120)</f>
        <v/>
      </c>
      <c r="D120" s="6" t="str">
        <f>IF(ISBLANK(Responses!L120), "", Responses!L120)</f>
        <v/>
      </c>
      <c r="E120" s="6" t="str">
        <f>IF(ISBLANK(Responses!M120), "", Responses!M120)</f>
        <v/>
      </c>
    </row>
    <row r="121" spans="1:5" ht="15.75" customHeight="1">
      <c r="A121" s="6" t="str">
        <f>IF(ISBLANK(Responses!A121), "", Responses!A121)</f>
        <v/>
      </c>
      <c r="B121" s="6" t="str">
        <f>IF(ISBLANK(Responses!B121), "", Responses!B121)</f>
        <v/>
      </c>
      <c r="C121" s="6" t="str">
        <f>IF(ISBLANK(Responses!K121), "", Responses!K121)</f>
        <v/>
      </c>
      <c r="D121" s="6" t="str">
        <f>IF(ISBLANK(Responses!L121), "", Responses!L121)</f>
        <v/>
      </c>
      <c r="E121" s="6" t="str">
        <f>IF(ISBLANK(Responses!M121), "", Responses!M121)</f>
        <v/>
      </c>
    </row>
    <row r="122" spans="1:5" ht="15.75" customHeight="1">
      <c r="A122" s="6" t="str">
        <f>IF(ISBLANK(Responses!A122), "", Responses!A122)</f>
        <v/>
      </c>
      <c r="B122" s="6" t="str">
        <f>IF(ISBLANK(Responses!B122), "", Responses!B122)</f>
        <v/>
      </c>
      <c r="C122" s="6" t="str">
        <f>IF(ISBLANK(Responses!K122), "", Responses!K122)</f>
        <v/>
      </c>
      <c r="D122" s="6" t="str">
        <f>IF(ISBLANK(Responses!L122), "", Responses!L122)</f>
        <v/>
      </c>
      <c r="E122" s="6" t="str">
        <f>IF(ISBLANK(Responses!M122), "", Responses!M122)</f>
        <v/>
      </c>
    </row>
    <row r="123" spans="1:5" ht="15.75" customHeight="1">
      <c r="A123" s="6" t="str">
        <f>IF(ISBLANK(Responses!A123), "", Responses!A123)</f>
        <v/>
      </c>
      <c r="B123" s="6" t="str">
        <f>IF(ISBLANK(Responses!B123), "", Responses!B123)</f>
        <v/>
      </c>
      <c r="C123" s="6" t="str">
        <f>IF(ISBLANK(Responses!K123), "", Responses!K123)</f>
        <v/>
      </c>
      <c r="D123" s="6" t="str">
        <f>IF(ISBLANK(Responses!L123), "", Responses!L123)</f>
        <v/>
      </c>
      <c r="E123" s="6" t="str">
        <f>IF(ISBLANK(Responses!M123), "", Responses!M123)</f>
        <v/>
      </c>
    </row>
    <row r="124" spans="1:5" ht="15.75" customHeight="1">
      <c r="A124" s="6" t="str">
        <f>IF(ISBLANK(Responses!A124), "", Responses!A124)</f>
        <v/>
      </c>
      <c r="B124" s="6" t="str">
        <f>IF(ISBLANK(Responses!B124), "", Responses!B124)</f>
        <v/>
      </c>
      <c r="C124" s="6" t="str">
        <f>IF(ISBLANK(Responses!K124), "", Responses!K124)</f>
        <v/>
      </c>
      <c r="D124" s="6" t="str">
        <f>IF(ISBLANK(Responses!L124), "", Responses!L124)</f>
        <v/>
      </c>
      <c r="E124" s="6" t="str">
        <f>IF(ISBLANK(Responses!M124), "", Responses!M124)</f>
        <v/>
      </c>
    </row>
    <row r="125" spans="1:5" ht="15.75" customHeight="1">
      <c r="A125" s="6" t="str">
        <f>IF(ISBLANK(Responses!A125), "", Responses!A125)</f>
        <v/>
      </c>
      <c r="B125" s="6" t="str">
        <f>IF(ISBLANK(Responses!B125), "", Responses!B125)</f>
        <v/>
      </c>
      <c r="C125" s="6" t="str">
        <f>IF(ISBLANK(Responses!K125), "", Responses!K125)</f>
        <v/>
      </c>
      <c r="D125" s="6" t="str">
        <f>IF(ISBLANK(Responses!L125), "", Responses!L125)</f>
        <v/>
      </c>
      <c r="E125" s="6" t="str">
        <f>IF(ISBLANK(Responses!M125), "", Responses!M125)</f>
        <v/>
      </c>
    </row>
    <row r="126" spans="1:5" ht="15.75" customHeight="1">
      <c r="A126" s="6" t="str">
        <f>IF(ISBLANK(Responses!A126), "", Responses!A126)</f>
        <v/>
      </c>
      <c r="B126" s="6" t="str">
        <f>IF(ISBLANK(Responses!B126), "", Responses!B126)</f>
        <v/>
      </c>
      <c r="C126" s="6" t="str">
        <f>IF(ISBLANK(Responses!K126), "", Responses!K126)</f>
        <v/>
      </c>
      <c r="D126" s="6" t="str">
        <f>IF(ISBLANK(Responses!L126), "", Responses!L126)</f>
        <v/>
      </c>
      <c r="E126" s="6" t="str">
        <f>IF(ISBLANK(Responses!M126), "", Responses!M126)</f>
        <v/>
      </c>
    </row>
    <row r="127" spans="1:5" ht="15.75" customHeight="1">
      <c r="A127" s="6" t="str">
        <f>IF(ISBLANK(Responses!A127), "", Responses!A127)</f>
        <v/>
      </c>
      <c r="B127" s="6" t="str">
        <f>IF(ISBLANK(Responses!B127), "", Responses!B127)</f>
        <v/>
      </c>
      <c r="C127" s="6" t="str">
        <f>IF(ISBLANK(Responses!K127), "", Responses!K127)</f>
        <v/>
      </c>
      <c r="D127" s="6" t="str">
        <f>IF(ISBLANK(Responses!L127), "", Responses!L127)</f>
        <v/>
      </c>
      <c r="E127" s="6" t="str">
        <f>IF(ISBLANK(Responses!M127), "", Responses!M127)</f>
        <v/>
      </c>
    </row>
    <row r="128" spans="1:5" ht="15.75" customHeight="1">
      <c r="A128" s="6" t="str">
        <f>IF(ISBLANK(Responses!A128), "", Responses!A128)</f>
        <v/>
      </c>
      <c r="B128" s="6" t="str">
        <f>IF(ISBLANK(Responses!B128), "", Responses!B128)</f>
        <v/>
      </c>
      <c r="C128" s="6" t="str">
        <f>IF(ISBLANK(Responses!K128), "", Responses!K128)</f>
        <v/>
      </c>
      <c r="D128" s="6" t="str">
        <f>IF(ISBLANK(Responses!L128), "", Responses!L128)</f>
        <v/>
      </c>
      <c r="E128" s="6" t="str">
        <f>IF(ISBLANK(Responses!M128), "", Responses!M128)</f>
        <v/>
      </c>
    </row>
    <row r="129" spans="1:5" ht="15.75" customHeight="1">
      <c r="A129" s="6" t="str">
        <f>IF(ISBLANK(Responses!A129), "", Responses!A129)</f>
        <v/>
      </c>
      <c r="B129" s="6" t="str">
        <f>IF(ISBLANK(Responses!B129), "", Responses!B129)</f>
        <v/>
      </c>
      <c r="C129" s="6" t="str">
        <f>IF(ISBLANK(Responses!K129), "", Responses!K129)</f>
        <v/>
      </c>
      <c r="D129" s="6" t="str">
        <f>IF(ISBLANK(Responses!L129), "", Responses!L129)</f>
        <v/>
      </c>
      <c r="E129" s="6" t="str">
        <f>IF(ISBLANK(Responses!M129), "", Responses!M129)</f>
        <v/>
      </c>
    </row>
    <row r="130" spans="1:5" ht="15.75" customHeight="1">
      <c r="A130" s="6" t="str">
        <f>IF(ISBLANK(Responses!A130), "", Responses!A130)</f>
        <v/>
      </c>
      <c r="B130" s="6" t="str">
        <f>IF(ISBLANK(Responses!B130), "", Responses!B130)</f>
        <v/>
      </c>
      <c r="C130" s="6" t="str">
        <f>IF(ISBLANK(Responses!K130), "", Responses!K130)</f>
        <v/>
      </c>
      <c r="D130" s="6" t="str">
        <f>IF(ISBLANK(Responses!L130), "", Responses!L130)</f>
        <v/>
      </c>
      <c r="E130" s="6" t="str">
        <f>IF(ISBLANK(Responses!M130), "", Responses!M130)</f>
        <v/>
      </c>
    </row>
    <row r="131" spans="1:5" ht="15.75" customHeight="1">
      <c r="A131" s="6" t="str">
        <f>IF(ISBLANK(Responses!A131), "", Responses!A131)</f>
        <v/>
      </c>
      <c r="B131" s="6" t="str">
        <f>IF(ISBLANK(Responses!B131), "", Responses!B131)</f>
        <v/>
      </c>
      <c r="C131" s="6" t="str">
        <f>IF(ISBLANK(Responses!K131), "", Responses!K131)</f>
        <v/>
      </c>
      <c r="D131" s="6" t="str">
        <f>IF(ISBLANK(Responses!L131), "", Responses!L131)</f>
        <v/>
      </c>
      <c r="E131" s="6" t="str">
        <f>IF(ISBLANK(Responses!M131), "", Responses!M131)</f>
        <v/>
      </c>
    </row>
    <row r="132" spans="1:5" ht="15.75" customHeight="1">
      <c r="A132" s="6" t="str">
        <f>IF(ISBLANK(Responses!A132), "", Responses!A132)</f>
        <v/>
      </c>
      <c r="B132" s="6" t="str">
        <f>IF(ISBLANK(Responses!B132), "", Responses!B132)</f>
        <v/>
      </c>
      <c r="C132" s="6" t="str">
        <f>IF(ISBLANK(Responses!K132), "", Responses!K132)</f>
        <v/>
      </c>
      <c r="D132" s="6" t="str">
        <f>IF(ISBLANK(Responses!L132), "", Responses!L132)</f>
        <v/>
      </c>
      <c r="E132" s="6" t="str">
        <f>IF(ISBLANK(Responses!M132), "", Responses!M132)</f>
        <v/>
      </c>
    </row>
    <row r="133" spans="1:5" ht="15.75" customHeight="1">
      <c r="A133" s="6" t="str">
        <f>IF(ISBLANK(Responses!A133), "", Responses!A133)</f>
        <v/>
      </c>
      <c r="B133" s="6" t="str">
        <f>IF(ISBLANK(Responses!B133), "", Responses!B133)</f>
        <v/>
      </c>
      <c r="C133" s="6" t="str">
        <f>IF(ISBLANK(Responses!K133), "", Responses!K133)</f>
        <v/>
      </c>
      <c r="D133" s="6" t="str">
        <f>IF(ISBLANK(Responses!L133), "", Responses!L133)</f>
        <v/>
      </c>
      <c r="E133" s="6" t="str">
        <f>IF(ISBLANK(Responses!M133), "", Responses!M133)</f>
        <v/>
      </c>
    </row>
    <row r="134" spans="1:5" ht="15.75" customHeight="1">
      <c r="A134" s="6" t="str">
        <f>IF(ISBLANK(Responses!A134), "", Responses!A134)</f>
        <v/>
      </c>
      <c r="B134" s="6" t="str">
        <f>IF(ISBLANK(Responses!B134), "", Responses!B134)</f>
        <v/>
      </c>
      <c r="C134" s="6" t="str">
        <f>IF(ISBLANK(Responses!K134), "", Responses!K134)</f>
        <v/>
      </c>
      <c r="D134" s="6" t="str">
        <f>IF(ISBLANK(Responses!L134), "", Responses!L134)</f>
        <v/>
      </c>
      <c r="E134" s="6" t="str">
        <f>IF(ISBLANK(Responses!M134), "", Responses!M134)</f>
        <v/>
      </c>
    </row>
    <row r="135" spans="1:5" ht="15.75" customHeight="1">
      <c r="A135" s="6" t="str">
        <f>IF(ISBLANK(Responses!A135), "", Responses!A135)</f>
        <v/>
      </c>
      <c r="B135" s="6" t="str">
        <f>IF(ISBLANK(Responses!B135), "", Responses!B135)</f>
        <v/>
      </c>
      <c r="C135" s="6" t="str">
        <f>IF(ISBLANK(Responses!K135), "", Responses!K135)</f>
        <v/>
      </c>
      <c r="D135" s="6" t="str">
        <f>IF(ISBLANK(Responses!L135), "", Responses!L135)</f>
        <v/>
      </c>
      <c r="E135" s="6" t="str">
        <f>IF(ISBLANK(Responses!M135), "", Responses!M135)</f>
        <v/>
      </c>
    </row>
    <row r="136" spans="1:5" ht="15.75" customHeight="1">
      <c r="A136" s="6" t="str">
        <f>IF(ISBLANK(Responses!A136), "", Responses!A136)</f>
        <v/>
      </c>
      <c r="B136" s="6" t="str">
        <f>IF(ISBLANK(Responses!B136), "", Responses!B136)</f>
        <v/>
      </c>
      <c r="C136" s="6" t="str">
        <f>IF(ISBLANK(Responses!K136), "", Responses!K136)</f>
        <v/>
      </c>
      <c r="D136" s="6" t="str">
        <f>IF(ISBLANK(Responses!L136), "", Responses!L136)</f>
        <v/>
      </c>
      <c r="E136" s="6" t="str">
        <f>IF(ISBLANK(Responses!M136), "", Responses!M136)</f>
        <v/>
      </c>
    </row>
    <row r="137" spans="1:5" ht="15.75" customHeight="1">
      <c r="A137" s="6" t="str">
        <f>IF(ISBLANK(Responses!A137), "", Responses!A137)</f>
        <v/>
      </c>
      <c r="B137" s="6" t="str">
        <f>IF(ISBLANK(Responses!B137), "", Responses!B137)</f>
        <v/>
      </c>
      <c r="C137" s="6" t="str">
        <f>IF(ISBLANK(Responses!K137), "", Responses!K137)</f>
        <v/>
      </c>
      <c r="D137" s="6" t="str">
        <f>IF(ISBLANK(Responses!L137), "", Responses!L137)</f>
        <v/>
      </c>
      <c r="E137" s="6" t="str">
        <f>IF(ISBLANK(Responses!M137), "", Responses!M137)</f>
        <v/>
      </c>
    </row>
    <row r="138" spans="1:5" ht="15.75" customHeight="1">
      <c r="A138" s="6" t="str">
        <f>IF(ISBLANK(Responses!A138), "", Responses!A138)</f>
        <v/>
      </c>
      <c r="B138" s="6" t="str">
        <f>IF(ISBLANK(Responses!B138), "", Responses!B138)</f>
        <v/>
      </c>
      <c r="C138" s="6" t="str">
        <f>IF(ISBLANK(Responses!K138), "", Responses!K138)</f>
        <v/>
      </c>
      <c r="D138" s="6" t="str">
        <f>IF(ISBLANK(Responses!L138), "", Responses!L138)</f>
        <v/>
      </c>
      <c r="E138" s="6" t="str">
        <f>IF(ISBLANK(Responses!M138), "", Responses!M138)</f>
        <v/>
      </c>
    </row>
    <row r="139" spans="1:5" ht="15.75" customHeight="1">
      <c r="A139" s="6" t="str">
        <f>IF(ISBLANK(Responses!A139), "", Responses!A139)</f>
        <v/>
      </c>
      <c r="B139" s="6" t="str">
        <f>IF(ISBLANK(Responses!B139), "", Responses!B139)</f>
        <v/>
      </c>
      <c r="C139" s="6" t="str">
        <f>IF(ISBLANK(Responses!K139), "", Responses!K139)</f>
        <v/>
      </c>
      <c r="D139" s="6" t="str">
        <f>IF(ISBLANK(Responses!L139), "", Responses!L139)</f>
        <v/>
      </c>
      <c r="E139" s="6" t="str">
        <f>IF(ISBLANK(Responses!M139), "", Responses!M139)</f>
        <v/>
      </c>
    </row>
    <row r="140" spans="1:5" ht="15.75" customHeight="1">
      <c r="A140" s="6" t="str">
        <f>IF(ISBLANK(Responses!A140), "", Responses!A140)</f>
        <v/>
      </c>
      <c r="B140" s="6" t="str">
        <f>IF(ISBLANK(Responses!B140), "", Responses!B140)</f>
        <v/>
      </c>
      <c r="C140" s="6" t="str">
        <f>IF(ISBLANK(Responses!K140), "", Responses!K140)</f>
        <v/>
      </c>
      <c r="D140" s="6" t="str">
        <f>IF(ISBLANK(Responses!L140), "", Responses!L140)</f>
        <v/>
      </c>
      <c r="E140" s="6" t="str">
        <f>IF(ISBLANK(Responses!M140), "", Responses!M140)</f>
        <v/>
      </c>
    </row>
    <row r="141" spans="1:5" ht="15.75" customHeight="1">
      <c r="A141" s="6" t="str">
        <f>IF(ISBLANK(Responses!A141), "", Responses!A141)</f>
        <v/>
      </c>
      <c r="B141" s="6" t="str">
        <f>IF(ISBLANK(Responses!B141), "", Responses!B141)</f>
        <v/>
      </c>
      <c r="C141" s="6" t="str">
        <f>IF(ISBLANK(Responses!K141), "", Responses!K141)</f>
        <v/>
      </c>
      <c r="D141" s="6" t="str">
        <f>IF(ISBLANK(Responses!L141), "", Responses!L141)</f>
        <v/>
      </c>
      <c r="E141" s="6" t="str">
        <f>IF(ISBLANK(Responses!M141), "", Responses!M141)</f>
        <v/>
      </c>
    </row>
    <row r="142" spans="1:5" ht="15.75" customHeight="1">
      <c r="A142" s="6" t="str">
        <f>IF(ISBLANK(Responses!A142), "", Responses!A142)</f>
        <v/>
      </c>
      <c r="B142" s="6" t="str">
        <f>IF(ISBLANK(Responses!B142), "", Responses!B142)</f>
        <v/>
      </c>
      <c r="C142" s="6" t="str">
        <f>IF(ISBLANK(Responses!K142), "", Responses!K142)</f>
        <v/>
      </c>
      <c r="D142" s="6" t="str">
        <f>IF(ISBLANK(Responses!L142), "", Responses!L142)</f>
        <v/>
      </c>
      <c r="E142" s="6" t="str">
        <f>IF(ISBLANK(Responses!M142), "", Responses!M142)</f>
        <v/>
      </c>
    </row>
    <row r="143" spans="1:5" ht="15.75" customHeight="1">
      <c r="A143" s="6" t="str">
        <f>IF(ISBLANK(Responses!A143), "", Responses!A143)</f>
        <v/>
      </c>
      <c r="B143" s="6" t="str">
        <f>IF(ISBLANK(Responses!B143), "", Responses!B143)</f>
        <v/>
      </c>
      <c r="C143" s="6" t="str">
        <f>IF(ISBLANK(Responses!K143), "", Responses!K143)</f>
        <v/>
      </c>
      <c r="D143" s="6" t="str">
        <f>IF(ISBLANK(Responses!L143), "", Responses!L143)</f>
        <v/>
      </c>
      <c r="E143" s="6" t="str">
        <f>IF(ISBLANK(Responses!M143), "", Responses!M143)</f>
        <v/>
      </c>
    </row>
    <row r="144" spans="1:5" ht="15.75" customHeight="1">
      <c r="A144" s="6" t="str">
        <f>IF(ISBLANK(Responses!A144), "", Responses!A144)</f>
        <v/>
      </c>
      <c r="B144" s="6" t="str">
        <f>IF(ISBLANK(Responses!B144), "", Responses!B144)</f>
        <v/>
      </c>
      <c r="C144" s="6" t="str">
        <f>IF(ISBLANK(Responses!K144), "", Responses!K144)</f>
        <v/>
      </c>
      <c r="D144" s="6" t="str">
        <f>IF(ISBLANK(Responses!L144), "", Responses!L144)</f>
        <v/>
      </c>
      <c r="E144" s="6" t="str">
        <f>IF(ISBLANK(Responses!M144), "", Responses!M144)</f>
        <v/>
      </c>
    </row>
    <row r="145" spans="1:5" ht="15.75" customHeight="1">
      <c r="A145" s="6" t="str">
        <f>IF(ISBLANK(Responses!A145), "", Responses!A145)</f>
        <v/>
      </c>
      <c r="B145" s="6" t="str">
        <f>IF(ISBLANK(Responses!B145), "", Responses!B145)</f>
        <v/>
      </c>
      <c r="C145" s="6" t="str">
        <f>IF(ISBLANK(Responses!K145), "", Responses!K145)</f>
        <v/>
      </c>
      <c r="D145" s="6" t="str">
        <f>IF(ISBLANK(Responses!L145), "", Responses!L145)</f>
        <v/>
      </c>
      <c r="E145" s="6" t="str">
        <f>IF(ISBLANK(Responses!M145), "", Responses!M145)</f>
        <v/>
      </c>
    </row>
    <row r="146" spans="1:5" ht="15.75" customHeight="1">
      <c r="A146" s="6" t="str">
        <f>IF(ISBLANK(Responses!A146), "", Responses!A146)</f>
        <v/>
      </c>
      <c r="B146" s="6" t="str">
        <f>IF(ISBLANK(Responses!B146), "", Responses!B146)</f>
        <v/>
      </c>
      <c r="C146" s="6" t="str">
        <f>IF(ISBLANK(Responses!K146), "", Responses!K146)</f>
        <v/>
      </c>
      <c r="D146" s="6" t="str">
        <f>IF(ISBLANK(Responses!L146), "", Responses!L146)</f>
        <v/>
      </c>
      <c r="E146" s="6" t="str">
        <f>IF(ISBLANK(Responses!M146), "", Responses!M146)</f>
        <v/>
      </c>
    </row>
    <row r="147" spans="1:5" ht="15.75" customHeight="1">
      <c r="A147" s="6" t="str">
        <f>IF(ISBLANK(Responses!A147), "", Responses!A147)</f>
        <v/>
      </c>
      <c r="B147" s="6" t="str">
        <f>IF(ISBLANK(Responses!B147), "", Responses!B147)</f>
        <v/>
      </c>
      <c r="C147" s="6" t="str">
        <f>IF(ISBLANK(Responses!K147), "", Responses!K147)</f>
        <v/>
      </c>
      <c r="D147" s="6" t="str">
        <f>IF(ISBLANK(Responses!L147), "", Responses!L147)</f>
        <v/>
      </c>
      <c r="E147" s="6" t="str">
        <f>IF(ISBLANK(Responses!M147), "", Responses!M147)</f>
        <v/>
      </c>
    </row>
    <row r="148" spans="1:5" ht="15.75" customHeight="1">
      <c r="A148" s="6" t="str">
        <f>IF(ISBLANK(Responses!A148), "", Responses!A148)</f>
        <v/>
      </c>
      <c r="B148" s="6" t="str">
        <f>IF(ISBLANK(Responses!B148), "", Responses!B148)</f>
        <v/>
      </c>
      <c r="C148" s="6" t="str">
        <f>IF(ISBLANK(Responses!K148), "", Responses!K148)</f>
        <v/>
      </c>
      <c r="D148" s="6" t="str">
        <f>IF(ISBLANK(Responses!L148), "", Responses!L148)</f>
        <v/>
      </c>
      <c r="E148" s="6" t="str">
        <f>IF(ISBLANK(Responses!M148), "", Responses!M148)</f>
        <v/>
      </c>
    </row>
    <row r="149" spans="1:5" ht="15.75" customHeight="1">
      <c r="A149" s="6" t="str">
        <f>IF(ISBLANK(Responses!A149), "", Responses!A149)</f>
        <v/>
      </c>
      <c r="B149" s="6" t="str">
        <f>IF(ISBLANK(Responses!B149), "", Responses!B149)</f>
        <v/>
      </c>
      <c r="C149" s="6" t="str">
        <f>IF(ISBLANK(Responses!K149), "", Responses!K149)</f>
        <v/>
      </c>
      <c r="D149" s="6" t="str">
        <f>IF(ISBLANK(Responses!L149), "", Responses!L149)</f>
        <v/>
      </c>
      <c r="E149" s="6" t="str">
        <f>IF(ISBLANK(Responses!M149), "", Responses!M149)</f>
        <v/>
      </c>
    </row>
    <row r="150" spans="1:5" ht="15.75" customHeight="1">
      <c r="A150" s="6" t="str">
        <f>IF(ISBLANK(Responses!A150), "", Responses!A150)</f>
        <v/>
      </c>
      <c r="B150" s="6" t="str">
        <f>IF(ISBLANK(Responses!B150), "", Responses!B150)</f>
        <v/>
      </c>
      <c r="C150" s="6" t="str">
        <f>IF(ISBLANK(Responses!K150), "", Responses!K150)</f>
        <v/>
      </c>
      <c r="D150" s="6" t="str">
        <f>IF(ISBLANK(Responses!L150), "", Responses!L150)</f>
        <v/>
      </c>
      <c r="E150" s="6" t="str">
        <f>IF(ISBLANK(Responses!M150), "", Responses!M150)</f>
        <v/>
      </c>
    </row>
    <row r="151" spans="1:5" ht="15.75" customHeight="1">
      <c r="A151" s="6" t="str">
        <f>IF(ISBLANK(Responses!A151), "", Responses!A151)</f>
        <v/>
      </c>
      <c r="B151" s="6" t="str">
        <f>IF(ISBLANK(Responses!B151), "", Responses!B151)</f>
        <v/>
      </c>
      <c r="C151" s="6" t="str">
        <f>IF(ISBLANK(Responses!K151), "", Responses!K151)</f>
        <v/>
      </c>
      <c r="D151" s="6" t="str">
        <f>IF(ISBLANK(Responses!L151), "", Responses!L151)</f>
        <v/>
      </c>
      <c r="E151" s="6" t="str">
        <f>IF(ISBLANK(Responses!M151), "", Responses!M151)</f>
        <v/>
      </c>
    </row>
    <row r="152" spans="1:5" ht="15.75" customHeight="1">
      <c r="A152" s="6" t="str">
        <f>IF(ISBLANK(Responses!A152), "", Responses!A152)</f>
        <v/>
      </c>
      <c r="B152" s="6" t="str">
        <f>IF(ISBLANK(Responses!B152), "", Responses!B152)</f>
        <v/>
      </c>
      <c r="C152" s="6" t="str">
        <f>IF(ISBLANK(Responses!K152), "", Responses!K152)</f>
        <v/>
      </c>
      <c r="D152" s="6" t="str">
        <f>IF(ISBLANK(Responses!L152), "", Responses!L152)</f>
        <v/>
      </c>
      <c r="E152" s="6" t="str">
        <f>IF(ISBLANK(Responses!M152), "", Responses!M152)</f>
        <v/>
      </c>
    </row>
    <row r="153" spans="1:5" ht="15.75" customHeight="1">
      <c r="A153" s="6" t="str">
        <f>IF(ISBLANK(Responses!A153), "", Responses!A153)</f>
        <v/>
      </c>
      <c r="B153" s="6" t="str">
        <f>IF(ISBLANK(Responses!B153), "", Responses!B153)</f>
        <v/>
      </c>
      <c r="C153" s="6" t="str">
        <f>IF(ISBLANK(Responses!K153), "", Responses!K153)</f>
        <v/>
      </c>
      <c r="D153" s="6" t="str">
        <f>IF(ISBLANK(Responses!L153), "", Responses!L153)</f>
        <v/>
      </c>
      <c r="E153" s="6" t="str">
        <f>IF(ISBLANK(Responses!M153), "", Responses!M153)</f>
        <v/>
      </c>
    </row>
    <row r="154" spans="1:5" ht="15.75" customHeight="1">
      <c r="A154" s="6" t="str">
        <f>IF(ISBLANK(Responses!A154), "", Responses!A154)</f>
        <v/>
      </c>
      <c r="B154" s="6" t="str">
        <f>IF(ISBLANK(Responses!B154), "", Responses!B154)</f>
        <v/>
      </c>
      <c r="C154" s="6" t="str">
        <f>IF(ISBLANK(Responses!K154), "", Responses!K154)</f>
        <v/>
      </c>
      <c r="D154" s="6" t="str">
        <f>IF(ISBLANK(Responses!L154), "", Responses!L154)</f>
        <v/>
      </c>
      <c r="E154" s="6" t="str">
        <f>IF(ISBLANK(Responses!M154), "", Responses!M154)</f>
        <v/>
      </c>
    </row>
    <row r="155" spans="1:5" ht="15.75" customHeight="1">
      <c r="A155" s="6" t="str">
        <f>IF(ISBLANK(Responses!A155), "", Responses!A155)</f>
        <v/>
      </c>
      <c r="B155" s="6" t="str">
        <f>IF(ISBLANK(Responses!B155), "", Responses!B155)</f>
        <v/>
      </c>
      <c r="C155" s="6" t="str">
        <f>IF(ISBLANK(Responses!K155), "", Responses!K155)</f>
        <v/>
      </c>
      <c r="D155" s="6" t="str">
        <f>IF(ISBLANK(Responses!L155), "", Responses!L155)</f>
        <v/>
      </c>
      <c r="E155" s="6" t="str">
        <f>IF(ISBLANK(Responses!M155), "", Responses!M155)</f>
        <v/>
      </c>
    </row>
    <row r="156" spans="1:5" ht="15.75" customHeight="1">
      <c r="A156" s="6" t="str">
        <f>IF(ISBLANK(Responses!A156), "", Responses!A156)</f>
        <v/>
      </c>
      <c r="B156" s="6" t="str">
        <f>IF(ISBLANK(Responses!B156), "", Responses!B156)</f>
        <v/>
      </c>
      <c r="C156" s="6" t="str">
        <f>IF(ISBLANK(Responses!K156), "", Responses!K156)</f>
        <v/>
      </c>
      <c r="D156" s="6" t="str">
        <f>IF(ISBLANK(Responses!L156), "", Responses!L156)</f>
        <v/>
      </c>
      <c r="E156" s="6" t="str">
        <f>IF(ISBLANK(Responses!M156), "", Responses!M156)</f>
        <v/>
      </c>
    </row>
    <row r="157" spans="1:5" ht="15.75" customHeight="1">
      <c r="A157" s="6" t="str">
        <f>IF(ISBLANK(Responses!A157), "", Responses!A157)</f>
        <v/>
      </c>
      <c r="B157" s="6" t="str">
        <f>IF(ISBLANK(Responses!B157), "", Responses!B157)</f>
        <v/>
      </c>
      <c r="C157" s="6" t="str">
        <f>IF(ISBLANK(Responses!K157), "", Responses!K157)</f>
        <v/>
      </c>
      <c r="D157" s="6" t="str">
        <f>IF(ISBLANK(Responses!L157), "", Responses!L157)</f>
        <v/>
      </c>
      <c r="E157" s="6" t="str">
        <f>IF(ISBLANK(Responses!M157), "", Responses!M157)</f>
        <v/>
      </c>
    </row>
    <row r="158" spans="1:5" ht="15.75" customHeight="1">
      <c r="A158" s="6" t="str">
        <f>IF(ISBLANK(Responses!A158), "", Responses!A158)</f>
        <v/>
      </c>
      <c r="B158" s="6" t="str">
        <f>IF(ISBLANK(Responses!B158), "", Responses!B158)</f>
        <v/>
      </c>
      <c r="C158" s="6" t="str">
        <f>IF(ISBLANK(Responses!K158), "", Responses!K158)</f>
        <v/>
      </c>
      <c r="D158" s="6" t="str">
        <f>IF(ISBLANK(Responses!L158), "", Responses!L158)</f>
        <v/>
      </c>
      <c r="E158" s="6" t="str">
        <f>IF(ISBLANK(Responses!M158), "", Responses!M158)</f>
        <v/>
      </c>
    </row>
    <row r="159" spans="1:5" ht="15.75" customHeight="1">
      <c r="A159" s="6" t="str">
        <f>IF(ISBLANK(Responses!A159), "", Responses!A159)</f>
        <v/>
      </c>
      <c r="B159" s="6" t="str">
        <f>IF(ISBLANK(Responses!B159), "", Responses!B159)</f>
        <v/>
      </c>
      <c r="C159" s="6" t="str">
        <f>IF(ISBLANK(Responses!K159), "", Responses!K159)</f>
        <v/>
      </c>
      <c r="D159" s="6" t="str">
        <f>IF(ISBLANK(Responses!L159), "", Responses!L159)</f>
        <v/>
      </c>
      <c r="E159" s="6" t="str">
        <f>IF(ISBLANK(Responses!M159), "", Responses!M159)</f>
        <v/>
      </c>
    </row>
    <row r="160" spans="1:5" ht="15.75" customHeight="1">
      <c r="A160" s="6" t="str">
        <f>IF(ISBLANK(Responses!A160), "", Responses!A160)</f>
        <v/>
      </c>
      <c r="B160" s="6" t="str">
        <f>IF(ISBLANK(Responses!B160), "", Responses!B160)</f>
        <v/>
      </c>
      <c r="C160" s="6" t="str">
        <f>IF(ISBLANK(Responses!K160), "", Responses!K160)</f>
        <v/>
      </c>
      <c r="D160" s="6" t="str">
        <f>IF(ISBLANK(Responses!L160), "", Responses!L160)</f>
        <v/>
      </c>
      <c r="E160" s="6" t="str">
        <f>IF(ISBLANK(Responses!M160), "", Responses!M160)</f>
        <v/>
      </c>
    </row>
    <row r="161" spans="1:5" ht="15.75" customHeight="1">
      <c r="A161" s="6" t="str">
        <f>IF(ISBLANK(Responses!A161), "", Responses!A161)</f>
        <v/>
      </c>
      <c r="B161" s="6" t="str">
        <f>IF(ISBLANK(Responses!B161), "", Responses!B161)</f>
        <v/>
      </c>
      <c r="C161" s="6" t="str">
        <f>IF(ISBLANK(Responses!K161), "", Responses!K161)</f>
        <v/>
      </c>
      <c r="D161" s="6" t="str">
        <f>IF(ISBLANK(Responses!L161), "", Responses!L161)</f>
        <v/>
      </c>
      <c r="E161" s="6" t="str">
        <f>IF(ISBLANK(Responses!M161), "", Responses!M161)</f>
        <v/>
      </c>
    </row>
    <row r="162" spans="1:5" ht="15.75" customHeight="1">
      <c r="A162" s="6" t="str">
        <f>IF(ISBLANK(Responses!A162), "", Responses!A162)</f>
        <v/>
      </c>
      <c r="B162" s="6" t="str">
        <f>IF(ISBLANK(Responses!B162), "", Responses!B162)</f>
        <v/>
      </c>
      <c r="C162" s="6" t="str">
        <f>IF(ISBLANK(Responses!K162), "", Responses!K162)</f>
        <v/>
      </c>
      <c r="D162" s="6" t="str">
        <f>IF(ISBLANK(Responses!L162), "", Responses!L162)</f>
        <v/>
      </c>
      <c r="E162" s="6" t="str">
        <f>IF(ISBLANK(Responses!M162), "", Responses!M162)</f>
        <v/>
      </c>
    </row>
    <row r="163" spans="1:5" ht="15.75" customHeight="1">
      <c r="A163" s="6" t="str">
        <f>IF(ISBLANK(Responses!A163), "", Responses!A163)</f>
        <v/>
      </c>
      <c r="B163" s="6" t="str">
        <f>IF(ISBLANK(Responses!B163), "", Responses!B163)</f>
        <v/>
      </c>
      <c r="C163" s="6" t="str">
        <f>IF(ISBLANK(Responses!K163), "", Responses!K163)</f>
        <v/>
      </c>
      <c r="D163" s="6" t="str">
        <f>IF(ISBLANK(Responses!L163), "", Responses!L163)</f>
        <v/>
      </c>
      <c r="E163" s="6" t="str">
        <f>IF(ISBLANK(Responses!M163), "", Responses!M163)</f>
        <v/>
      </c>
    </row>
    <row r="164" spans="1:5" ht="15.75" customHeight="1">
      <c r="A164" s="6" t="str">
        <f>IF(ISBLANK(Responses!A164), "", Responses!A164)</f>
        <v/>
      </c>
      <c r="B164" s="6" t="str">
        <f>IF(ISBLANK(Responses!B164), "", Responses!B164)</f>
        <v/>
      </c>
      <c r="C164" s="6" t="str">
        <f>IF(ISBLANK(Responses!K164), "", Responses!K164)</f>
        <v/>
      </c>
      <c r="D164" s="6" t="str">
        <f>IF(ISBLANK(Responses!L164), "", Responses!L164)</f>
        <v/>
      </c>
      <c r="E164" s="6" t="str">
        <f>IF(ISBLANK(Responses!M164), "", Responses!M164)</f>
        <v/>
      </c>
    </row>
    <row r="165" spans="1:5" ht="15.75" customHeight="1">
      <c r="A165" s="6" t="str">
        <f>IF(ISBLANK(Responses!A165), "", Responses!A165)</f>
        <v/>
      </c>
      <c r="B165" s="6" t="str">
        <f>IF(ISBLANK(Responses!B165), "", Responses!B165)</f>
        <v/>
      </c>
      <c r="C165" s="6" t="str">
        <f>IF(ISBLANK(Responses!K165), "", Responses!K165)</f>
        <v/>
      </c>
      <c r="D165" s="6" t="str">
        <f>IF(ISBLANK(Responses!L165), "", Responses!L165)</f>
        <v/>
      </c>
      <c r="E165" s="6" t="str">
        <f>IF(ISBLANK(Responses!M165), "", Responses!M165)</f>
        <v/>
      </c>
    </row>
    <row r="166" spans="1:5" ht="15.75" customHeight="1">
      <c r="A166" s="6" t="str">
        <f>IF(ISBLANK(Responses!A166), "", Responses!A166)</f>
        <v/>
      </c>
      <c r="B166" s="6" t="str">
        <f>IF(ISBLANK(Responses!B166), "", Responses!B166)</f>
        <v/>
      </c>
      <c r="C166" s="6" t="str">
        <f>IF(ISBLANK(Responses!K166), "", Responses!K166)</f>
        <v/>
      </c>
      <c r="D166" s="6" t="str">
        <f>IF(ISBLANK(Responses!L166), "", Responses!L166)</f>
        <v/>
      </c>
      <c r="E166" s="6" t="str">
        <f>IF(ISBLANK(Responses!M166), "", Responses!M166)</f>
        <v/>
      </c>
    </row>
    <row r="167" spans="1:5" ht="15.75" customHeight="1">
      <c r="A167" s="6" t="str">
        <f>IF(ISBLANK(Responses!A167), "", Responses!A167)</f>
        <v/>
      </c>
      <c r="B167" s="6" t="str">
        <f>IF(ISBLANK(Responses!B167), "", Responses!B167)</f>
        <v/>
      </c>
      <c r="C167" s="6" t="str">
        <f>IF(ISBLANK(Responses!K167), "", Responses!K167)</f>
        <v/>
      </c>
      <c r="D167" s="6" t="str">
        <f>IF(ISBLANK(Responses!L167), "", Responses!L167)</f>
        <v/>
      </c>
      <c r="E167" s="6" t="str">
        <f>IF(ISBLANK(Responses!M167), "", Responses!M167)</f>
        <v/>
      </c>
    </row>
    <row r="168" spans="1:5" ht="15.75" customHeight="1">
      <c r="A168" s="6" t="str">
        <f>IF(ISBLANK(Responses!A168), "", Responses!A168)</f>
        <v/>
      </c>
      <c r="B168" s="6" t="str">
        <f>IF(ISBLANK(Responses!B168), "", Responses!B168)</f>
        <v/>
      </c>
      <c r="C168" s="6" t="str">
        <f>IF(ISBLANK(Responses!K168), "", Responses!K168)</f>
        <v/>
      </c>
      <c r="D168" s="6" t="str">
        <f>IF(ISBLANK(Responses!L168), "", Responses!L168)</f>
        <v/>
      </c>
      <c r="E168" s="6" t="str">
        <f>IF(ISBLANK(Responses!M168), "", Responses!M168)</f>
        <v/>
      </c>
    </row>
    <row r="169" spans="1:5" ht="15.75" customHeight="1">
      <c r="A169" s="6" t="str">
        <f>IF(ISBLANK(Responses!A169), "", Responses!A169)</f>
        <v/>
      </c>
      <c r="B169" s="6" t="str">
        <f>IF(ISBLANK(Responses!B169), "", Responses!B169)</f>
        <v/>
      </c>
      <c r="C169" s="6" t="str">
        <f>IF(ISBLANK(Responses!K169), "", Responses!K169)</f>
        <v/>
      </c>
      <c r="D169" s="6" t="str">
        <f>IF(ISBLANK(Responses!L169), "", Responses!L169)</f>
        <v/>
      </c>
      <c r="E169" s="6" t="str">
        <f>IF(ISBLANK(Responses!M169), "", Responses!M169)</f>
        <v/>
      </c>
    </row>
    <row r="170" spans="1:5" ht="15.75" customHeight="1">
      <c r="A170" s="6" t="str">
        <f>IF(ISBLANK(Responses!A170), "", Responses!A170)</f>
        <v/>
      </c>
      <c r="B170" s="6" t="str">
        <f>IF(ISBLANK(Responses!B170), "", Responses!B170)</f>
        <v/>
      </c>
      <c r="C170" s="6" t="str">
        <f>IF(ISBLANK(Responses!K170), "", Responses!K170)</f>
        <v/>
      </c>
      <c r="D170" s="6" t="str">
        <f>IF(ISBLANK(Responses!L170), "", Responses!L170)</f>
        <v/>
      </c>
      <c r="E170" s="6" t="str">
        <f>IF(ISBLANK(Responses!M170), "", Responses!M170)</f>
        <v/>
      </c>
    </row>
    <row r="171" spans="1:5" ht="15.75" customHeight="1">
      <c r="A171" s="6" t="str">
        <f>IF(ISBLANK(Responses!A171), "", Responses!A171)</f>
        <v/>
      </c>
      <c r="B171" s="6" t="str">
        <f>IF(ISBLANK(Responses!B171), "", Responses!B171)</f>
        <v/>
      </c>
      <c r="C171" s="6" t="str">
        <f>IF(ISBLANK(Responses!K171), "", Responses!K171)</f>
        <v/>
      </c>
      <c r="D171" s="6" t="str">
        <f>IF(ISBLANK(Responses!L171), "", Responses!L171)</f>
        <v/>
      </c>
      <c r="E171" s="6" t="str">
        <f>IF(ISBLANK(Responses!M171), "", Responses!M171)</f>
        <v/>
      </c>
    </row>
    <row r="172" spans="1:5" ht="15.75" customHeight="1">
      <c r="A172" s="6" t="str">
        <f>IF(ISBLANK(Responses!A172), "", Responses!A172)</f>
        <v/>
      </c>
      <c r="B172" s="6" t="str">
        <f>IF(ISBLANK(Responses!B172), "", Responses!B172)</f>
        <v/>
      </c>
      <c r="C172" s="6" t="str">
        <f>IF(ISBLANK(Responses!K172), "", Responses!K172)</f>
        <v/>
      </c>
      <c r="D172" s="6" t="str">
        <f>IF(ISBLANK(Responses!L172), "", Responses!L172)</f>
        <v/>
      </c>
      <c r="E172" s="6" t="str">
        <f>IF(ISBLANK(Responses!M172), "", Responses!M172)</f>
        <v/>
      </c>
    </row>
    <row r="173" spans="1:5" ht="15.75" customHeight="1">
      <c r="A173" s="6" t="str">
        <f>IF(ISBLANK(Responses!A173), "", Responses!A173)</f>
        <v/>
      </c>
      <c r="B173" s="6" t="str">
        <f>IF(ISBLANK(Responses!B173), "", Responses!B173)</f>
        <v/>
      </c>
      <c r="C173" s="6" t="str">
        <f>IF(ISBLANK(Responses!K173), "", Responses!K173)</f>
        <v/>
      </c>
      <c r="D173" s="6" t="str">
        <f>IF(ISBLANK(Responses!L173), "", Responses!L173)</f>
        <v/>
      </c>
      <c r="E173" s="6" t="str">
        <f>IF(ISBLANK(Responses!M173), "", Responses!M173)</f>
        <v/>
      </c>
    </row>
    <row r="174" spans="1:5" ht="15.75" customHeight="1">
      <c r="A174" s="6" t="str">
        <f>IF(ISBLANK(Responses!A174), "", Responses!A174)</f>
        <v/>
      </c>
      <c r="B174" s="6" t="str">
        <f>IF(ISBLANK(Responses!B174), "", Responses!B174)</f>
        <v/>
      </c>
      <c r="C174" s="6" t="str">
        <f>IF(ISBLANK(Responses!K174), "", Responses!K174)</f>
        <v/>
      </c>
      <c r="D174" s="6" t="str">
        <f>IF(ISBLANK(Responses!L174), "", Responses!L174)</f>
        <v/>
      </c>
      <c r="E174" s="6" t="str">
        <f>IF(ISBLANK(Responses!M174), "", Responses!M174)</f>
        <v/>
      </c>
    </row>
    <row r="175" spans="1:5" ht="15.75" customHeight="1">
      <c r="A175" s="6" t="str">
        <f>IF(ISBLANK(Responses!A175), "", Responses!A175)</f>
        <v/>
      </c>
      <c r="B175" s="6" t="str">
        <f>IF(ISBLANK(Responses!B175), "", Responses!B175)</f>
        <v/>
      </c>
      <c r="C175" s="6" t="str">
        <f>IF(ISBLANK(Responses!K175), "", Responses!K175)</f>
        <v/>
      </c>
      <c r="D175" s="6" t="str">
        <f>IF(ISBLANK(Responses!L175), "", Responses!L175)</f>
        <v/>
      </c>
      <c r="E175" s="6" t="str">
        <f>IF(ISBLANK(Responses!M175), "", Responses!M175)</f>
        <v/>
      </c>
    </row>
    <row r="176" spans="1:5" ht="15.75" customHeight="1">
      <c r="A176" s="6" t="str">
        <f>IF(ISBLANK(Responses!A176), "", Responses!A176)</f>
        <v/>
      </c>
      <c r="B176" s="6" t="str">
        <f>IF(ISBLANK(Responses!B176), "", Responses!B176)</f>
        <v/>
      </c>
      <c r="C176" s="6" t="str">
        <f>IF(ISBLANK(Responses!K176), "", Responses!K176)</f>
        <v/>
      </c>
      <c r="D176" s="6" t="str">
        <f>IF(ISBLANK(Responses!L176), "", Responses!L176)</f>
        <v/>
      </c>
      <c r="E176" s="6" t="str">
        <f>IF(ISBLANK(Responses!M176), "", Responses!M176)</f>
        <v/>
      </c>
    </row>
    <row r="177" spans="1:5" ht="15.75" customHeight="1">
      <c r="A177" s="6" t="str">
        <f>IF(ISBLANK(Responses!A177), "", Responses!A177)</f>
        <v/>
      </c>
      <c r="B177" s="6" t="str">
        <f>IF(ISBLANK(Responses!B177), "", Responses!B177)</f>
        <v/>
      </c>
      <c r="C177" s="6" t="str">
        <f>IF(ISBLANK(Responses!K177), "", Responses!K177)</f>
        <v/>
      </c>
      <c r="D177" s="6" t="str">
        <f>IF(ISBLANK(Responses!L177), "", Responses!L177)</f>
        <v/>
      </c>
      <c r="E177" s="6" t="str">
        <f>IF(ISBLANK(Responses!M177), "", Responses!M177)</f>
        <v/>
      </c>
    </row>
    <row r="178" spans="1:5" ht="15.75" customHeight="1">
      <c r="A178" s="6" t="str">
        <f>IF(ISBLANK(Responses!A178), "", Responses!A178)</f>
        <v/>
      </c>
      <c r="B178" s="6" t="str">
        <f>IF(ISBLANK(Responses!B178), "", Responses!B178)</f>
        <v/>
      </c>
      <c r="C178" s="6" t="str">
        <f>IF(ISBLANK(Responses!K178), "", Responses!K178)</f>
        <v/>
      </c>
      <c r="D178" s="6" t="str">
        <f>IF(ISBLANK(Responses!L178), "", Responses!L178)</f>
        <v/>
      </c>
      <c r="E178" s="6" t="str">
        <f>IF(ISBLANK(Responses!M178), "", Responses!M178)</f>
        <v/>
      </c>
    </row>
    <row r="179" spans="1:5" ht="15.75" customHeight="1">
      <c r="A179" s="6" t="str">
        <f>IF(ISBLANK(Responses!A179), "", Responses!A179)</f>
        <v/>
      </c>
      <c r="B179" s="6" t="str">
        <f>IF(ISBLANK(Responses!B179), "", Responses!B179)</f>
        <v/>
      </c>
      <c r="C179" s="6" t="str">
        <f>IF(ISBLANK(Responses!K179), "", Responses!K179)</f>
        <v/>
      </c>
      <c r="D179" s="6" t="str">
        <f>IF(ISBLANK(Responses!L179), "", Responses!L179)</f>
        <v/>
      </c>
      <c r="E179" s="6" t="str">
        <f>IF(ISBLANK(Responses!M179), "", Responses!M179)</f>
        <v/>
      </c>
    </row>
    <row r="180" spans="1:5" ht="15.75" customHeight="1">
      <c r="A180" s="6" t="str">
        <f>IF(ISBLANK(Responses!A180), "", Responses!A180)</f>
        <v/>
      </c>
      <c r="B180" s="6" t="str">
        <f>IF(ISBLANK(Responses!B180), "", Responses!B180)</f>
        <v/>
      </c>
      <c r="C180" s="6" t="str">
        <f>IF(ISBLANK(Responses!K180), "", Responses!K180)</f>
        <v/>
      </c>
      <c r="D180" s="6" t="str">
        <f>IF(ISBLANK(Responses!L180), "", Responses!L180)</f>
        <v/>
      </c>
      <c r="E180" s="6" t="str">
        <f>IF(ISBLANK(Responses!M180), "", Responses!M180)</f>
        <v/>
      </c>
    </row>
    <row r="181" spans="1:5" ht="15.75" customHeight="1">
      <c r="A181" s="6" t="str">
        <f>IF(ISBLANK(Responses!A181), "", Responses!A181)</f>
        <v/>
      </c>
      <c r="B181" s="6" t="str">
        <f>IF(ISBLANK(Responses!B181), "", Responses!B181)</f>
        <v/>
      </c>
      <c r="C181" s="6" t="str">
        <f>IF(ISBLANK(Responses!K181), "", Responses!K181)</f>
        <v/>
      </c>
      <c r="D181" s="6" t="str">
        <f>IF(ISBLANK(Responses!L181), "", Responses!L181)</f>
        <v/>
      </c>
      <c r="E181" s="6" t="str">
        <f>IF(ISBLANK(Responses!M181), "", Responses!M181)</f>
        <v/>
      </c>
    </row>
    <row r="182" spans="1:5" ht="15.75" customHeight="1">
      <c r="A182" s="6" t="str">
        <f>IF(ISBLANK(Responses!A182), "", Responses!A182)</f>
        <v/>
      </c>
      <c r="B182" s="6" t="str">
        <f>IF(ISBLANK(Responses!B182), "", Responses!B182)</f>
        <v/>
      </c>
      <c r="C182" s="6" t="str">
        <f>IF(ISBLANK(Responses!K182), "", Responses!K182)</f>
        <v/>
      </c>
      <c r="D182" s="6" t="str">
        <f>IF(ISBLANK(Responses!L182), "", Responses!L182)</f>
        <v/>
      </c>
      <c r="E182" s="6" t="str">
        <f>IF(ISBLANK(Responses!M182), "", Responses!M182)</f>
        <v/>
      </c>
    </row>
    <row r="183" spans="1:5" ht="15.75" customHeight="1">
      <c r="A183" s="6" t="str">
        <f>IF(ISBLANK(Responses!A183), "", Responses!A183)</f>
        <v/>
      </c>
      <c r="B183" s="6" t="str">
        <f>IF(ISBLANK(Responses!B183), "", Responses!B183)</f>
        <v/>
      </c>
      <c r="C183" s="6" t="str">
        <f>IF(ISBLANK(Responses!K183), "", Responses!K183)</f>
        <v/>
      </c>
      <c r="D183" s="6" t="str">
        <f>IF(ISBLANK(Responses!L183), "", Responses!L183)</f>
        <v/>
      </c>
      <c r="E183" s="6" t="str">
        <f>IF(ISBLANK(Responses!M183), "", Responses!M183)</f>
        <v/>
      </c>
    </row>
    <row r="184" spans="1:5" ht="15.75" customHeight="1">
      <c r="A184" s="6" t="str">
        <f>IF(ISBLANK(Responses!A184), "", Responses!A184)</f>
        <v/>
      </c>
      <c r="B184" s="6" t="str">
        <f>IF(ISBLANK(Responses!B184), "", Responses!B184)</f>
        <v/>
      </c>
      <c r="C184" s="6" t="str">
        <f>IF(ISBLANK(Responses!K184), "", Responses!K184)</f>
        <v/>
      </c>
      <c r="D184" s="6" t="str">
        <f>IF(ISBLANK(Responses!L184), "", Responses!L184)</f>
        <v/>
      </c>
      <c r="E184" s="6" t="str">
        <f>IF(ISBLANK(Responses!M184), "", Responses!M184)</f>
        <v/>
      </c>
    </row>
    <row r="185" spans="1:5" ht="15.75" customHeight="1">
      <c r="A185" s="6" t="str">
        <f>IF(ISBLANK(Responses!A185), "", Responses!A185)</f>
        <v/>
      </c>
      <c r="B185" s="6" t="str">
        <f>IF(ISBLANK(Responses!B185), "", Responses!B185)</f>
        <v/>
      </c>
      <c r="C185" s="6" t="str">
        <f>IF(ISBLANK(Responses!K185), "", Responses!K185)</f>
        <v/>
      </c>
      <c r="D185" s="6" t="str">
        <f>IF(ISBLANK(Responses!L185), "", Responses!L185)</f>
        <v/>
      </c>
      <c r="E185" s="6" t="str">
        <f>IF(ISBLANK(Responses!M185), "", Responses!M185)</f>
        <v/>
      </c>
    </row>
    <row r="186" spans="1:5" ht="15.75" customHeight="1">
      <c r="A186" s="6" t="str">
        <f>IF(ISBLANK(Responses!A186), "", Responses!A186)</f>
        <v/>
      </c>
      <c r="B186" s="6" t="str">
        <f>IF(ISBLANK(Responses!B186), "", Responses!B186)</f>
        <v/>
      </c>
      <c r="C186" s="6" t="str">
        <f>IF(ISBLANK(Responses!K186), "", Responses!K186)</f>
        <v/>
      </c>
      <c r="D186" s="6" t="str">
        <f>IF(ISBLANK(Responses!L186), "", Responses!L186)</f>
        <v/>
      </c>
      <c r="E186" s="6" t="str">
        <f>IF(ISBLANK(Responses!M186), "", Responses!M186)</f>
        <v/>
      </c>
    </row>
    <row r="187" spans="1:5" ht="15.75" customHeight="1">
      <c r="A187" s="6" t="str">
        <f>IF(ISBLANK(Responses!A187), "", Responses!A187)</f>
        <v/>
      </c>
      <c r="B187" s="6" t="str">
        <f>IF(ISBLANK(Responses!B187), "", Responses!B187)</f>
        <v/>
      </c>
      <c r="C187" s="6" t="str">
        <f>IF(ISBLANK(Responses!K187), "", Responses!K187)</f>
        <v/>
      </c>
      <c r="D187" s="6" t="str">
        <f>IF(ISBLANK(Responses!L187), "", Responses!L187)</f>
        <v/>
      </c>
      <c r="E187" s="6" t="str">
        <f>IF(ISBLANK(Responses!M187), "", Responses!M187)</f>
        <v/>
      </c>
    </row>
    <row r="188" spans="1:5" ht="15.75" customHeight="1">
      <c r="A188" s="6" t="str">
        <f>IF(ISBLANK(Responses!A188), "", Responses!A188)</f>
        <v/>
      </c>
      <c r="B188" s="6" t="str">
        <f>IF(ISBLANK(Responses!B188), "", Responses!B188)</f>
        <v/>
      </c>
      <c r="C188" s="6" t="str">
        <f>IF(ISBLANK(Responses!K188), "", Responses!K188)</f>
        <v/>
      </c>
      <c r="D188" s="6" t="str">
        <f>IF(ISBLANK(Responses!L188), "", Responses!L188)</f>
        <v/>
      </c>
      <c r="E188" s="6" t="str">
        <f>IF(ISBLANK(Responses!M188), "", Responses!M188)</f>
        <v/>
      </c>
    </row>
    <row r="189" spans="1:5" ht="15.75" customHeight="1">
      <c r="A189" s="6" t="str">
        <f>IF(ISBLANK(Responses!A189), "", Responses!A189)</f>
        <v/>
      </c>
      <c r="B189" s="6" t="str">
        <f>IF(ISBLANK(Responses!B189), "", Responses!B189)</f>
        <v/>
      </c>
      <c r="C189" s="6" t="str">
        <f>IF(ISBLANK(Responses!K189), "", Responses!K189)</f>
        <v/>
      </c>
      <c r="D189" s="6" t="str">
        <f>IF(ISBLANK(Responses!L189), "", Responses!L189)</f>
        <v/>
      </c>
      <c r="E189" s="6" t="str">
        <f>IF(ISBLANK(Responses!M189), "", Responses!M189)</f>
        <v/>
      </c>
    </row>
    <row r="190" spans="1:5" ht="15.75" customHeight="1">
      <c r="A190" s="6" t="str">
        <f>IF(ISBLANK(Responses!A190), "", Responses!A190)</f>
        <v/>
      </c>
      <c r="B190" s="6" t="str">
        <f>IF(ISBLANK(Responses!B190), "", Responses!B190)</f>
        <v/>
      </c>
      <c r="C190" s="6" t="str">
        <f>IF(ISBLANK(Responses!K190), "", Responses!K190)</f>
        <v/>
      </c>
      <c r="D190" s="6" t="str">
        <f>IF(ISBLANK(Responses!L190), "", Responses!L190)</f>
        <v/>
      </c>
      <c r="E190" s="6" t="str">
        <f>IF(ISBLANK(Responses!M190), "", Responses!M190)</f>
        <v/>
      </c>
    </row>
    <row r="191" spans="1:5" ht="15.75" customHeight="1">
      <c r="A191" s="6" t="str">
        <f>IF(ISBLANK(Responses!A191), "", Responses!A191)</f>
        <v/>
      </c>
      <c r="B191" s="6" t="str">
        <f>IF(ISBLANK(Responses!B191), "", Responses!B191)</f>
        <v/>
      </c>
      <c r="C191" s="6" t="str">
        <f>IF(ISBLANK(Responses!K191), "", Responses!K191)</f>
        <v/>
      </c>
      <c r="D191" s="6" t="str">
        <f>IF(ISBLANK(Responses!L191), "", Responses!L191)</f>
        <v/>
      </c>
      <c r="E191" s="6" t="str">
        <f>IF(ISBLANK(Responses!M191), "", Responses!M191)</f>
        <v/>
      </c>
    </row>
    <row r="192" spans="1:5" ht="15.75" customHeight="1">
      <c r="A192" s="6" t="str">
        <f>IF(ISBLANK(Responses!A192), "", Responses!A192)</f>
        <v/>
      </c>
      <c r="B192" s="6" t="str">
        <f>IF(ISBLANK(Responses!B192), "", Responses!B192)</f>
        <v/>
      </c>
      <c r="C192" s="6" t="str">
        <f>IF(ISBLANK(Responses!K192), "", Responses!K192)</f>
        <v/>
      </c>
      <c r="D192" s="6" t="str">
        <f>IF(ISBLANK(Responses!L192), "", Responses!L192)</f>
        <v/>
      </c>
      <c r="E192" s="6" t="str">
        <f>IF(ISBLANK(Responses!M192), "", Responses!M192)</f>
        <v/>
      </c>
    </row>
    <row r="193" spans="1:5" ht="15.75" customHeight="1">
      <c r="A193" s="6" t="str">
        <f>IF(ISBLANK(Responses!A193), "", Responses!A193)</f>
        <v/>
      </c>
      <c r="B193" s="6" t="str">
        <f>IF(ISBLANK(Responses!B193), "", Responses!B193)</f>
        <v/>
      </c>
      <c r="C193" s="6" t="str">
        <f>IF(ISBLANK(Responses!K193), "", Responses!K193)</f>
        <v/>
      </c>
      <c r="D193" s="6" t="str">
        <f>IF(ISBLANK(Responses!L193), "", Responses!L193)</f>
        <v/>
      </c>
      <c r="E193" s="6" t="str">
        <f>IF(ISBLANK(Responses!M193), "", Responses!M193)</f>
        <v/>
      </c>
    </row>
    <row r="194" spans="1:5" ht="15.75" customHeight="1">
      <c r="A194" s="6" t="str">
        <f>IF(ISBLANK(Responses!A194), "", Responses!A194)</f>
        <v/>
      </c>
      <c r="B194" s="6" t="str">
        <f>IF(ISBLANK(Responses!B194), "", Responses!B194)</f>
        <v/>
      </c>
      <c r="C194" s="6" t="str">
        <f>IF(ISBLANK(Responses!K194), "", Responses!K194)</f>
        <v/>
      </c>
      <c r="D194" s="6" t="str">
        <f>IF(ISBLANK(Responses!L194), "", Responses!L194)</f>
        <v/>
      </c>
      <c r="E194" s="6" t="str">
        <f>IF(ISBLANK(Responses!M194), "", Responses!M194)</f>
        <v/>
      </c>
    </row>
    <row r="195" spans="1:5" ht="15.75" customHeight="1">
      <c r="A195" s="6" t="str">
        <f>IF(ISBLANK(Responses!A195), "", Responses!A195)</f>
        <v/>
      </c>
      <c r="B195" s="6" t="str">
        <f>IF(ISBLANK(Responses!B195), "", Responses!B195)</f>
        <v/>
      </c>
      <c r="C195" s="6" t="str">
        <f>IF(ISBLANK(Responses!K195), "", Responses!K195)</f>
        <v/>
      </c>
      <c r="D195" s="6" t="str">
        <f>IF(ISBLANK(Responses!L195), "", Responses!L195)</f>
        <v/>
      </c>
      <c r="E195" s="6" t="str">
        <f>IF(ISBLANK(Responses!M195), "", Responses!M195)</f>
        <v/>
      </c>
    </row>
    <row r="196" spans="1:5" ht="15.75" customHeight="1">
      <c r="A196" s="6" t="str">
        <f>IF(ISBLANK(Responses!A196), "", Responses!A196)</f>
        <v/>
      </c>
      <c r="B196" s="6" t="str">
        <f>IF(ISBLANK(Responses!B196), "", Responses!B196)</f>
        <v/>
      </c>
      <c r="C196" s="6" t="str">
        <f>IF(ISBLANK(Responses!K196), "", Responses!K196)</f>
        <v/>
      </c>
      <c r="D196" s="6" t="str">
        <f>IF(ISBLANK(Responses!L196), "", Responses!L196)</f>
        <v/>
      </c>
      <c r="E196" s="6" t="str">
        <f>IF(ISBLANK(Responses!M196), "", Responses!M196)</f>
        <v/>
      </c>
    </row>
    <row r="197" spans="1:5" ht="15.75" customHeight="1">
      <c r="A197" s="6" t="str">
        <f>IF(ISBLANK(Responses!A197), "", Responses!A197)</f>
        <v/>
      </c>
      <c r="B197" s="6" t="str">
        <f>IF(ISBLANK(Responses!B197), "", Responses!B197)</f>
        <v/>
      </c>
      <c r="C197" s="6" t="str">
        <f>IF(ISBLANK(Responses!K197), "", Responses!K197)</f>
        <v/>
      </c>
      <c r="D197" s="6" t="str">
        <f>IF(ISBLANK(Responses!L197), "", Responses!L197)</f>
        <v/>
      </c>
      <c r="E197" s="6" t="str">
        <f>IF(ISBLANK(Responses!M197), "", Responses!M197)</f>
        <v/>
      </c>
    </row>
    <row r="198" spans="1:5" ht="15.75" customHeight="1">
      <c r="A198" s="6" t="str">
        <f>IF(ISBLANK(Responses!A198), "", Responses!A198)</f>
        <v/>
      </c>
      <c r="B198" s="6" t="str">
        <f>IF(ISBLANK(Responses!B198), "", Responses!B198)</f>
        <v/>
      </c>
      <c r="C198" s="6" t="str">
        <f>IF(ISBLANK(Responses!K198), "", Responses!K198)</f>
        <v/>
      </c>
      <c r="D198" s="6" t="str">
        <f>IF(ISBLANK(Responses!L198), "", Responses!L198)</f>
        <v/>
      </c>
      <c r="E198" s="6" t="str">
        <f>IF(ISBLANK(Responses!M198), "", Responses!M198)</f>
        <v/>
      </c>
    </row>
    <row r="199" spans="1:5" ht="15.75" customHeight="1">
      <c r="A199" s="6" t="str">
        <f>IF(ISBLANK(Responses!A199), "", Responses!A199)</f>
        <v/>
      </c>
      <c r="B199" s="6" t="str">
        <f>IF(ISBLANK(Responses!B199), "", Responses!B199)</f>
        <v/>
      </c>
      <c r="C199" s="6" t="str">
        <f>IF(ISBLANK(Responses!K199), "", Responses!K199)</f>
        <v/>
      </c>
      <c r="D199" s="6" t="str">
        <f>IF(ISBLANK(Responses!L199), "", Responses!L199)</f>
        <v/>
      </c>
      <c r="E199" s="6" t="str">
        <f>IF(ISBLANK(Responses!M199), "", Responses!M199)</f>
        <v/>
      </c>
    </row>
    <row r="200" spans="1:5" ht="15.75" customHeight="1">
      <c r="A200" s="6" t="str">
        <f>IF(ISBLANK(Responses!A200), "", Responses!A200)</f>
        <v/>
      </c>
      <c r="B200" s="6" t="str">
        <f>IF(ISBLANK(Responses!B200), "", Responses!B200)</f>
        <v/>
      </c>
      <c r="C200" s="6" t="str">
        <f>IF(ISBLANK(Responses!K200), "", Responses!K200)</f>
        <v/>
      </c>
      <c r="D200" s="6" t="str">
        <f>IF(ISBLANK(Responses!L200), "", Responses!L200)</f>
        <v/>
      </c>
      <c r="E200" s="6" t="str">
        <f>IF(ISBLANK(Responses!M200), "", Responses!M200)</f>
        <v/>
      </c>
    </row>
    <row r="201" spans="1:5" ht="15.75" customHeight="1">
      <c r="A201" s="6" t="str">
        <f>IF(ISBLANK(Responses!A201), "", Responses!A201)</f>
        <v/>
      </c>
      <c r="B201" s="6" t="str">
        <f>IF(ISBLANK(Responses!B201), "", Responses!B201)</f>
        <v/>
      </c>
      <c r="C201" s="6" t="str">
        <f>IF(ISBLANK(Responses!K201), "", Responses!K201)</f>
        <v/>
      </c>
      <c r="D201" s="6" t="str">
        <f>IF(ISBLANK(Responses!L201), "", Responses!L201)</f>
        <v/>
      </c>
      <c r="E201" s="6" t="str">
        <f>IF(ISBLANK(Responses!M201), "", Responses!M201)</f>
        <v/>
      </c>
    </row>
    <row r="202" spans="1:5" ht="15.75" customHeight="1">
      <c r="A202" s="6" t="str">
        <f>IF(ISBLANK(Responses!A202), "", Responses!A202)</f>
        <v/>
      </c>
      <c r="B202" s="6" t="str">
        <f>IF(ISBLANK(Responses!B202), "", Responses!B202)</f>
        <v/>
      </c>
      <c r="C202" s="6" t="str">
        <f>IF(ISBLANK(Responses!K202), "", Responses!K202)</f>
        <v/>
      </c>
      <c r="D202" s="6" t="str">
        <f>IF(ISBLANK(Responses!L202), "", Responses!L202)</f>
        <v/>
      </c>
      <c r="E202" s="6" t="str">
        <f>IF(ISBLANK(Responses!M202), "", Responses!M202)</f>
        <v/>
      </c>
    </row>
    <row r="203" spans="1:5" ht="15.75" customHeight="1">
      <c r="A203" s="6" t="str">
        <f>IF(ISBLANK(Responses!A203), "", Responses!A203)</f>
        <v/>
      </c>
      <c r="B203" s="6" t="str">
        <f>IF(ISBLANK(Responses!B203), "", Responses!B203)</f>
        <v/>
      </c>
      <c r="C203" s="6" t="str">
        <f>IF(ISBLANK(Responses!K203), "", Responses!K203)</f>
        <v/>
      </c>
      <c r="D203" s="6" t="str">
        <f>IF(ISBLANK(Responses!L203), "", Responses!L203)</f>
        <v/>
      </c>
      <c r="E203" s="6" t="str">
        <f>IF(ISBLANK(Responses!M203), "", Responses!M203)</f>
        <v/>
      </c>
    </row>
    <row r="204" spans="1:5" ht="15.75" customHeight="1">
      <c r="A204" s="6" t="str">
        <f>IF(ISBLANK(Responses!A204), "", Responses!A204)</f>
        <v/>
      </c>
      <c r="B204" s="6" t="str">
        <f>IF(ISBLANK(Responses!B204), "", Responses!B204)</f>
        <v/>
      </c>
      <c r="C204" s="6" t="str">
        <f>IF(ISBLANK(Responses!K204), "", Responses!K204)</f>
        <v/>
      </c>
      <c r="D204" s="6" t="str">
        <f>IF(ISBLANK(Responses!L204), "", Responses!L204)</f>
        <v/>
      </c>
      <c r="E204" s="6" t="str">
        <f>IF(ISBLANK(Responses!M204), "", Responses!M204)</f>
        <v/>
      </c>
    </row>
    <row r="205" spans="1:5" ht="15.75" customHeight="1">
      <c r="A205" s="6" t="str">
        <f>IF(ISBLANK(Responses!A205), "", Responses!A205)</f>
        <v/>
      </c>
      <c r="B205" s="6" t="str">
        <f>IF(ISBLANK(Responses!B205), "", Responses!B205)</f>
        <v/>
      </c>
      <c r="C205" s="6" t="str">
        <f>IF(ISBLANK(Responses!K205), "", Responses!K205)</f>
        <v/>
      </c>
      <c r="D205" s="6" t="str">
        <f>IF(ISBLANK(Responses!L205), "", Responses!L205)</f>
        <v/>
      </c>
      <c r="E205" s="6" t="str">
        <f>IF(ISBLANK(Responses!M205), "", Responses!M205)</f>
        <v/>
      </c>
    </row>
    <row r="206" spans="1:5" ht="15.75" customHeight="1">
      <c r="A206" s="6" t="str">
        <f>IF(ISBLANK(Responses!A206), "", Responses!A206)</f>
        <v/>
      </c>
      <c r="B206" s="6" t="str">
        <f>IF(ISBLANK(Responses!B206), "", Responses!B206)</f>
        <v/>
      </c>
      <c r="C206" s="6" t="str">
        <f>IF(ISBLANK(Responses!K206), "", Responses!K206)</f>
        <v/>
      </c>
      <c r="D206" s="6" t="str">
        <f>IF(ISBLANK(Responses!L206), "", Responses!L206)</f>
        <v/>
      </c>
      <c r="E206" s="6" t="str">
        <f>IF(ISBLANK(Responses!M206), "", Responses!M206)</f>
        <v/>
      </c>
    </row>
    <row r="207" spans="1:5" ht="15.75" customHeight="1">
      <c r="A207" s="6" t="str">
        <f>IF(ISBLANK(Responses!A207), "", Responses!A207)</f>
        <v/>
      </c>
      <c r="B207" s="6" t="str">
        <f>IF(ISBLANK(Responses!B207), "", Responses!B207)</f>
        <v/>
      </c>
      <c r="C207" s="6" t="str">
        <f>IF(ISBLANK(Responses!K207), "", Responses!K207)</f>
        <v/>
      </c>
      <c r="D207" s="6" t="str">
        <f>IF(ISBLANK(Responses!L207), "", Responses!L207)</f>
        <v/>
      </c>
      <c r="E207" s="6" t="str">
        <f>IF(ISBLANK(Responses!M207), "", Responses!M207)</f>
        <v/>
      </c>
    </row>
    <row r="208" spans="1:5" ht="15.75" customHeight="1">
      <c r="A208" s="6" t="str">
        <f>IF(ISBLANK(Responses!A208), "", Responses!A208)</f>
        <v/>
      </c>
      <c r="B208" s="6" t="str">
        <f>IF(ISBLANK(Responses!B208), "", Responses!B208)</f>
        <v/>
      </c>
      <c r="C208" s="6" t="str">
        <f>IF(ISBLANK(Responses!K208), "", Responses!K208)</f>
        <v/>
      </c>
      <c r="D208" s="6" t="str">
        <f>IF(ISBLANK(Responses!L208), "", Responses!L208)</f>
        <v/>
      </c>
      <c r="E208" s="6" t="str">
        <f>IF(ISBLANK(Responses!M208), "", Responses!M208)</f>
        <v/>
      </c>
    </row>
    <row r="209" spans="1:5" ht="15.75" customHeight="1">
      <c r="A209" s="6" t="str">
        <f>IF(ISBLANK(Responses!A209), "", Responses!A209)</f>
        <v/>
      </c>
      <c r="B209" s="6" t="str">
        <f>IF(ISBLANK(Responses!B209), "", Responses!B209)</f>
        <v/>
      </c>
      <c r="C209" s="6" t="str">
        <f>IF(ISBLANK(Responses!K209), "", Responses!K209)</f>
        <v/>
      </c>
      <c r="D209" s="6" t="str">
        <f>IF(ISBLANK(Responses!L209), "", Responses!L209)</f>
        <v/>
      </c>
      <c r="E209" s="6" t="str">
        <f>IF(ISBLANK(Responses!M209), "", Responses!M209)</f>
        <v/>
      </c>
    </row>
    <row r="210" spans="1:5" ht="15.75" customHeight="1">
      <c r="A210" s="6" t="str">
        <f>IF(ISBLANK(Responses!A210), "", Responses!A210)</f>
        <v/>
      </c>
      <c r="B210" s="6" t="str">
        <f>IF(ISBLANK(Responses!B210), "", Responses!B210)</f>
        <v/>
      </c>
      <c r="C210" s="6" t="str">
        <f>IF(ISBLANK(Responses!K210), "", Responses!K210)</f>
        <v/>
      </c>
      <c r="D210" s="6" t="str">
        <f>IF(ISBLANK(Responses!L210), "", Responses!L210)</f>
        <v/>
      </c>
      <c r="E210" s="6" t="str">
        <f>IF(ISBLANK(Responses!M210), "", Responses!M210)</f>
        <v/>
      </c>
    </row>
    <row r="211" spans="1:5" ht="15.75" customHeight="1">
      <c r="A211" s="6" t="str">
        <f>IF(ISBLANK(Responses!A211), "", Responses!A211)</f>
        <v/>
      </c>
      <c r="B211" s="6" t="str">
        <f>IF(ISBLANK(Responses!B211), "", Responses!B211)</f>
        <v/>
      </c>
      <c r="C211" s="6" t="str">
        <f>IF(ISBLANK(Responses!K211), "", Responses!K211)</f>
        <v/>
      </c>
      <c r="D211" s="6" t="str">
        <f>IF(ISBLANK(Responses!L211), "", Responses!L211)</f>
        <v/>
      </c>
      <c r="E211" s="6" t="str">
        <f>IF(ISBLANK(Responses!M211), "", Responses!M211)</f>
        <v/>
      </c>
    </row>
    <row r="212" spans="1:5" ht="15.75" customHeight="1">
      <c r="A212" s="6" t="str">
        <f>IF(ISBLANK(Responses!A212), "", Responses!A212)</f>
        <v/>
      </c>
      <c r="B212" s="6" t="str">
        <f>IF(ISBLANK(Responses!B212), "", Responses!B212)</f>
        <v/>
      </c>
      <c r="C212" s="6" t="str">
        <f>IF(ISBLANK(Responses!K212), "", Responses!K212)</f>
        <v/>
      </c>
      <c r="D212" s="6" t="str">
        <f>IF(ISBLANK(Responses!L212), "", Responses!L212)</f>
        <v/>
      </c>
      <c r="E212" s="6" t="str">
        <f>IF(ISBLANK(Responses!M212), "", Responses!M212)</f>
        <v/>
      </c>
    </row>
    <row r="213" spans="1:5" ht="15.75" customHeight="1">
      <c r="A213" s="6" t="str">
        <f>IF(ISBLANK(Responses!A213), "", Responses!A213)</f>
        <v/>
      </c>
      <c r="B213" s="6" t="str">
        <f>IF(ISBLANK(Responses!B213), "", Responses!B213)</f>
        <v/>
      </c>
      <c r="C213" s="6" t="str">
        <f>IF(ISBLANK(Responses!K213), "", Responses!K213)</f>
        <v/>
      </c>
      <c r="D213" s="6" t="str">
        <f>IF(ISBLANK(Responses!L213), "", Responses!L213)</f>
        <v/>
      </c>
      <c r="E213" s="6" t="str">
        <f>IF(ISBLANK(Responses!M213), "", Responses!M213)</f>
        <v/>
      </c>
    </row>
    <row r="214" spans="1:5" ht="15.75" customHeight="1">
      <c r="A214" s="6" t="str">
        <f>IF(ISBLANK(Responses!A214), "", Responses!A214)</f>
        <v/>
      </c>
      <c r="B214" s="6" t="str">
        <f>IF(ISBLANK(Responses!B214), "", Responses!B214)</f>
        <v/>
      </c>
      <c r="C214" s="6" t="str">
        <f>IF(ISBLANK(Responses!K214), "", Responses!K214)</f>
        <v/>
      </c>
      <c r="D214" s="6" t="str">
        <f>IF(ISBLANK(Responses!L214), "", Responses!L214)</f>
        <v/>
      </c>
      <c r="E214" s="6" t="str">
        <f>IF(ISBLANK(Responses!M214), "", Responses!M214)</f>
        <v/>
      </c>
    </row>
    <row r="215" spans="1:5" ht="15.75" customHeight="1">
      <c r="A215" s="6" t="str">
        <f>IF(ISBLANK(Responses!A215), "", Responses!A215)</f>
        <v/>
      </c>
      <c r="B215" s="6" t="str">
        <f>IF(ISBLANK(Responses!B215), "", Responses!B215)</f>
        <v/>
      </c>
      <c r="C215" s="6" t="str">
        <f>IF(ISBLANK(Responses!K215), "", Responses!K215)</f>
        <v/>
      </c>
      <c r="D215" s="6" t="str">
        <f>IF(ISBLANK(Responses!L215), "", Responses!L215)</f>
        <v/>
      </c>
      <c r="E215" s="6" t="str">
        <f>IF(ISBLANK(Responses!M215), "", Responses!M215)</f>
        <v/>
      </c>
    </row>
    <row r="216" spans="1:5" ht="15.75" customHeight="1">
      <c r="A216" s="6" t="str">
        <f>IF(ISBLANK(Responses!A216), "", Responses!A216)</f>
        <v/>
      </c>
      <c r="B216" s="6" t="str">
        <f>IF(ISBLANK(Responses!B216), "", Responses!B216)</f>
        <v/>
      </c>
      <c r="C216" s="6" t="str">
        <f>IF(ISBLANK(Responses!K216), "", Responses!K216)</f>
        <v/>
      </c>
      <c r="D216" s="6" t="str">
        <f>IF(ISBLANK(Responses!L216), "", Responses!L216)</f>
        <v/>
      </c>
      <c r="E216" s="6" t="str">
        <f>IF(ISBLANK(Responses!M216), "", Responses!M216)</f>
        <v/>
      </c>
    </row>
    <row r="217" spans="1:5" ht="15.75" customHeight="1">
      <c r="A217" s="6" t="str">
        <f>IF(ISBLANK(Responses!A217), "", Responses!A217)</f>
        <v/>
      </c>
      <c r="B217" s="6" t="str">
        <f>IF(ISBLANK(Responses!B217), "", Responses!B217)</f>
        <v/>
      </c>
      <c r="C217" s="6" t="str">
        <f>IF(ISBLANK(Responses!K217), "", Responses!K217)</f>
        <v/>
      </c>
      <c r="D217" s="6" t="str">
        <f>IF(ISBLANK(Responses!L217), "", Responses!L217)</f>
        <v/>
      </c>
      <c r="E217" s="6" t="str">
        <f>IF(ISBLANK(Responses!M217), "", Responses!M217)</f>
        <v/>
      </c>
    </row>
    <row r="218" spans="1:5" ht="15.75" customHeight="1">
      <c r="A218" s="6" t="str">
        <f>IF(ISBLANK(Responses!A218), "", Responses!A218)</f>
        <v/>
      </c>
      <c r="B218" s="6" t="str">
        <f>IF(ISBLANK(Responses!B218), "", Responses!B218)</f>
        <v/>
      </c>
      <c r="C218" s="6" t="str">
        <f>IF(ISBLANK(Responses!K218), "", Responses!K218)</f>
        <v/>
      </c>
      <c r="D218" s="6" t="str">
        <f>IF(ISBLANK(Responses!L218), "", Responses!L218)</f>
        <v/>
      </c>
      <c r="E218" s="6" t="str">
        <f>IF(ISBLANK(Responses!M218), "", Responses!M218)</f>
        <v/>
      </c>
    </row>
    <row r="219" spans="1:5" ht="15.75" customHeight="1">
      <c r="A219" s="6" t="str">
        <f>IF(ISBLANK(Responses!A219), "", Responses!A219)</f>
        <v/>
      </c>
      <c r="B219" s="6" t="str">
        <f>IF(ISBLANK(Responses!B219), "", Responses!B219)</f>
        <v/>
      </c>
      <c r="C219" s="6" t="str">
        <f>IF(ISBLANK(Responses!K219), "", Responses!K219)</f>
        <v/>
      </c>
      <c r="D219" s="6" t="str">
        <f>IF(ISBLANK(Responses!L219), "", Responses!L219)</f>
        <v/>
      </c>
      <c r="E219" s="6" t="str">
        <f>IF(ISBLANK(Responses!M219), "", Responses!M219)</f>
        <v/>
      </c>
    </row>
    <row r="220" spans="1:5" ht="15.75" customHeight="1">
      <c r="A220" s="6" t="str">
        <f>IF(ISBLANK(Responses!A220), "", Responses!A220)</f>
        <v/>
      </c>
      <c r="B220" s="6" t="str">
        <f>IF(ISBLANK(Responses!B220), "", Responses!B220)</f>
        <v/>
      </c>
      <c r="C220" s="6" t="str">
        <f>IF(ISBLANK(Responses!K220), "", Responses!K220)</f>
        <v/>
      </c>
      <c r="D220" s="6" t="str">
        <f>IF(ISBLANK(Responses!L220), "", Responses!L220)</f>
        <v/>
      </c>
      <c r="E220" s="6" t="str">
        <f>IF(ISBLANK(Responses!M220), "", Responses!M220)</f>
        <v/>
      </c>
    </row>
    <row r="221" spans="1:5" ht="15.75" customHeight="1">
      <c r="A221" s="6" t="str">
        <f>IF(ISBLANK(Responses!A221), "", Responses!A221)</f>
        <v/>
      </c>
      <c r="B221" s="6" t="str">
        <f>IF(ISBLANK(Responses!B221), "", Responses!B221)</f>
        <v/>
      </c>
      <c r="C221" s="6" t="str">
        <f>IF(ISBLANK(Responses!K221), "", Responses!K221)</f>
        <v/>
      </c>
      <c r="D221" s="6" t="str">
        <f>IF(ISBLANK(Responses!L221), "", Responses!L221)</f>
        <v/>
      </c>
      <c r="E221" s="6" t="str">
        <f>IF(ISBLANK(Responses!M221), "", Responses!M221)</f>
        <v/>
      </c>
    </row>
    <row r="222" spans="1:5" ht="15.75" customHeight="1">
      <c r="A222" s="6" t="str">
        <f>IF(ISBLANK(Responses!A222), "", Responses!A222)</f>
        <v/>
      </c>
      <c r="B222" s="6" t="str">
        <f>IF(ISBLANK(Responses!B222), "", Responses!B222)</f>
        <v/>
      </c>
      <c r="C222" s="6" t="str">
        <f>IF(ISBLANK(Responses!K222), "", Responses!K222)</f>
        <v/>
      </c>
      <c r="D222" s="6" t="str">
        <f>IF(ISBLANK(Responses!L222), "", Responses!L222)</f>
        <v/>
      </c>
      <c r="E222" s="6" t="str">
        <f>IF(ISBLANK(Responses!M222), "", Responses!M222)</f>
        <v/>
      </c>
    </row>
    <row r="223" spans="1:5" ht="15.75" customHeight="1">
      <c r="A223" s="6" t="str">
        <f>IF(ISBLANK(Responses!A223), "", Responses!A223)</f>
        <v/>
      </c>
      <c r="B223" s="6" t="str">
        <f>IF(ISBLANK(Responses!B223), "", Responses!B223)</f>
        <v/>
      </c>
      <c r="C223" s="6" t="str">
        <f>IF(ISBLANK(Responses!K223), "", Responses!K223)</f>
        <v/>
      </c>
      <c r="D223" s="6" t="str">
        <f>IF(ISBLANK(Responses!L223), "", Responses!L223)</f>
        <v/>
      </c>
      <c r="E223" s="6" t="str">
        <f>IF(ISBLANK(Responses!M223), "", Responses!M223)</f>
        <v/>
      </c>
    </row>
    <row r="224" spans="1:5" ht="15.75" customHeight="1">
      <c r="A224" s="6" t="str">
        <f>IF(ISBLANK(Responses!A224), "", Responses!A224)</f>
        <v/>
      </c>
      <c r="B224" s="6" t="str">
        <f>IF(ISBLANK(Responses!B224), "", Responses!B224)</f>
        <v/>
      </c>
      <c r="C224" s="6" t="str">
        <f>IF(ISBLANK(Responses!K224), "", Responses!K224)</f>
        <v/>
      </c>
      <c r="D224" s="6" t="str">
        <f>IF(ISBLANK(Responses!L224), "", Responses!L224)</f>
        <v/>
      </c>
      <c r="E224" s="6" t="str">
        <f>IF(ISBLANK(Responses!M224), "", Responses!M224)</f>
        <v/>
      </c>
    </row>
    <row r="225" spans="1:5" ht="15.75" customHeight="1">
      <c r="A225" s="6" t="str">
        <f>IF(ISBLANK(Responses!A225), "", Responses!A225)</f>
        <v/>
      </c>
      <c r="B225" s="6" t="str">
        <f>IF(ISBLANK(Responses!B225), "", Responses!B225)</f>
        <v/>
      </c>
      <c r="C225" s="6" t="str">
        <f>IF(ISBLANK(Responses!K225), "", Responses!K225)</f>
        <v/>
      </c>
      <c r="D225" s="6" t="str">
        <f>IF(ISBLANK(Responses!L225), "", Responses!L225)</f>
        <v/>
      </c>
      <c r="E225" s="6" t="str">
        <f>IF(ISBLANK(Responses!M225), "", Responses!M225)</f>
        <v/>
      </c>
    </row>
    <row r="226" spans="1:5" ht="15.75" customHeight="1">
      <c r="A226" s="6" t="str">
        <f>IF(ISBLANK(Responses!A226), "", Responses!A226)</f>
        <v/>
      </c>
      <c r="B226" s="6" t="str">
        <f>IF(ISBLANK(Responses!B226), "", Responses!B226)</f>
        <v/>
      </c>
      <c r="C226" s="6" t="str">
        <f>IF(ISBLANK(Responses!K226), "", Responses!K226)</f>
        <v/>
      </c>
      <c r="D226" s="6" t="str">
        <f>IF(ISBLANK(Responses!L226), "", Responses!L226)</f>
        <v/>
      </c>
      <c r="E226" s="6" t="str">
        <f>IF(ISBLANK(Responses!M226), "", Responses!M226)</f>
        <v/>
      </c>
    </row>
    <row r="227" spans="1:5" ht="15.75" customHeight="1">
      <c r="A227" s="6" t="str">
        <f>IF(ISBLANK(Responses!A227), "", Responses!A227)</f>
        <v/>
      </c>
      <c r="B227" s="6" t="str">
        <f>IF(ISBLANK(Responses!B227), "", Responses!B227)</f>
        <v/>
      </c>
      <c r="C227" s="6" t="str">
        <f>IF(ISBLANK(Responses!K227), "", Responses!K227)</f>
        <v/>
      </c>
      <c r="D227" s="6" t="str">
        <f>IF(ISBLANK(Responses!L227), "", Responses!L227)</f>
        <v/>
      </c>
      <c r="E227" s="6" t="str">
        <f>IF(ISBLANK(Responses!M227), "", Responses!M227)</f>
        <v/>
      </c>
    </row>
    <row r="228" spans="1:5" ht="15.75" customHeight="1">
      <c r="A228" s="6" t="str">
        <f>IF(ISBLANK(Responses!A228), "", Responses!A228)</f>
        <v/>
      </c>
      <c r="B228" s="6" t="str">
        <f>IF(ISBLANK(Responses!B228), "", Responses!B228)</f>
        <v/>
      </c>
      <c r="C228" s="6" t="str">
        <f>IF(ISBLANK(Responses!K228), "", Responses!K228)</f>
        <v/>
      </c>
      <c r="D228" s="6" t="str">
        <f>IF(ISBLANK(Responses!L228), "", Responses!L228)</f>
        <v/>
      </c>
      <c r="E228" s="6" t="str">
        <f>IF(ISBLANK(Responses!M228), "", Responses!M228)</f>
        <v/>
      </c>
    </row>
    <row r="229" spans="1:5" ht="15.75" customHeight="1">
      <c r="A229" s="6" t="str">
        <f>IF(ISBLANK(Responses!A229), "", Responses!A229)</f>
        <v/>
      </c>
      <c r="B229" s="6" t="str">
        <f>IF(ISBLANK(Responses!B229), "", Responses!B229)</f>
        <v/>
      </c>
      <c r="C229" s="6" t="str">
        <f>IF(ISBLANK(Responses!K229), "", Responses!K229)</f>
        <v/>
      </c>
      <c r="D229" s="6" t="str">
        <f>IF(ISBLANK(Responses!L229), "", Responses!L229)</f>
        <v/>
      </c>
      <c r="E229" s="6" t="str">
        <f>IF(ISBLANK(Responses!M229), "", Responses!M229)</f>
        <v/>
      </c>
    </row>
    <row r="230" spans="1:5" ht="15.75" customHeight="1">
      <c r="A230" s="6" t="str">
        <f>IF(ISBLANK(Responses!A230), "", Responses!A230)</f>
        <v/>
      </c>
      <c r="B230" s="6" t="str">
        <f>IF(ISBLANK(Responses!B230), "", Responses!B230)</f>
        <v/>
      </c>
      <c r="C230" s="6" t="str">
        <f>IF(ISBLANK(Responses!K230), "", Responses!K230)</f>
        <v/>
      </c>
      <c r="D230" s="6" t="str">
        <f>IF(ISBLANK(Responses!L230), "", Responses!L230)</f>
        <v/>
      </c>
      <c r="E230" s="6" t="str">
        <f>IF(ISBLANK(Responses!M230), "", Responses!M230)</f>
        <v/>
      </c>
    </row>
    <row r="231" spans="1:5" ht="15.75" customHeight="1">
      <c r="A231" s="6" t="str">
        <f>IF(ISBLANK(Responses!A231), "", Responses!A231)</f>
        <v/>
      </c>
      <c r="B231" s="6" t="str">
        <f>IF(ISBLANK(Responses!B231), "", Responses!B231)</f>
        <v/>
      </c>
      <c r="C231" s="6" t="str">
        <f>IF(ISBLANK(Responses!K231), "", Responses!K231)</f>
        <v/>
      </c>
      <c r="D231" s="6" t="str">
        <f>IF(ISBLANK(Responses!L231), "", Responses!L231)</f>
        <v/>
      </c>
      <c r="E231" s="6" t="str">
        <f>IF(ISBLANK(Responses!M231), "", Responses!M231)</f>
        <v/>
      </c>
    </row>
    <row r="232" spans="1:5" ht="15.75" customHeight="1">
      <c r="A232" s="6" t="str">
        <f>IF(ISBLANK(Responses!A232), "", Responses!A232)</f>
        <v/>
      </c>
      <c r="B232" s="6" t="str">
        <f>IF(ISBLANK(Responses!B232), "", Responses!B232)</f>
        <v/>
      </c>
      <c r="C232" s="6" t="str">
        <f>IF(ISBLANK(Responses!K232), "", Responses!K232)</f>
        <v/>
      </c>
      <c r="D232" s="6" t="str">
        <f>IF(ISBLANK(Responses!L232), "", Responses!L232)</f>
        <v/>
      </c>
      <c r="E232" s="6" t="str">
        <f>IF(ISBLANK(Responses!M232), "", Responses!M232)</f>
        <v/>
      </c>
    </row>
    <row r="233" spans="1:5" ht="15.75" customHeight="1">
      <c r="A233" s="6" t="str">
        <f>IF(ISBLANK(Responses!A233), "", Responses!A233)</f>
        <v/>
      </c>
      <c r="B233" s="6" t="str">
        <f>IF(ISBLANK(Responses!B233), "", Responses!B233)</f>
        <v/>
      </c>
      <c r="C233" s="6" t="str">
        <f>IF(ISBLANK(Responses!K233), "", Responses!K233)</f>
        <v/>
      </c>
      <c r="D233" s="6" t="str">
        <f>IF(ISBLANK(Responses!L233), "", Responses!L233)</f>
        <v/>
      </c>
      <c r="E233" s="6" t="str">
        <f>IF(ISBLANK(Responses!M233), "", Responses!M233)</f>
        <v/>
      </c>
    </row>
    <row r="234" spans="1:5" ht="15.75" customHeight="1">
      <c r="A234" s="6" t="str">
        <f>IF(ISBLANK(Responses!A234), "", Responses!A234)</f>
        <v/>
      </c>
      <c r="B234" s="6" t="str">
        <f>IF(ISBLANK(Responses!B234), "", Responses!B234)</f>
        <v/>
      </c>
      <c r="C234" s="6" t="str">
        <f>IF(ISBLANK(Responses!K234), "", Responses!K234)</f>
        <v/>
      </c>
      <c r="D234" s="6" t="str">
        <f>IF(ISBLANK(Responses!L234), "", Responses!L234)</f>
        <v/>
      </c>
      <c r="E234" s="6" t="str">
        <f>IF(ISBLANK(Responses!M234), "", Responses!M234)</f>
        <v/>
      </c>
    </row>
    <row r="235" spans="1:5" ht="15.75" customHeight="1">
      <c r="A235" s="6" t="str">
        <f>IF(ISBLANK(Responses!A235), "", Responses!A235)</f>
        <v/>
      </c>
      <c r="B235" s="6" t="str">
        <f>IF(ISBLANK(Responses!B235), "", Responses!B235)</f>
        <v/>
      </c>
      <c r="C235" s="6" t="str">
        <f>IF(ISBLANK(Responses!K235), "", Responses!K235)</f>
        <v/>
      </c>
      <c r="D235" s="6" t="str">
        <f>IF(ISBLANK(Responses!L235), "", Responses!L235)</f>
        <v/>
      </c>
      <c r="E235" s="6" t="str">
        <f>IF(ISBLANK(Responses!M235), "", Responses!M235)</f>
        <v/>
      </c>
    </row>
    <row r="236" spans="1:5" ht="15.75" customHeight="1">
      <c r="A236" s="6" t="str">
        <f>IF(ISBLANK(Responses!A236), "", Responses!A236)</f>
        <v/>
      </c>
      <c r="B236" s="6" t="str">
        <f>IF(ISBLANK(Responses!B236), "", Responses!B236)</f>
        <v/>
      </c>
      <c r="C236" s="6" t="str">
        <f>IF(ISBLANK(Responses!K236), "", Responses!K236)</f>
        <v/>
      </c>
      <c r="D236" s="6" t="str">
        <f>IF(ISBLANK(Responses!L236), "", Responses!L236)</f>
        <v/>
      </c>
      <c r="E236" s="6" t="str">
        <f>IF(ISBLANK(Responses!M236), "", Responses!M236)</f>
        <v/>
      </c>
    </row>
    <row r="237" spans="1:5" ht="15.75" customHeight="1">
      <c r="A237" s="6" t="str">
        <f>IF(ISBLANK(Responses!A237), "", Responses!A237)</f>
        <v/>
      </c>
      <c r="B237" s="6" t="str">
        <f>IF(ISBLANK(Responses!B237), "", Responses!B237)</f>
        <v/>
      </c>
      <c r="C237" s="6" t="str">
        <f>IF(ISBLANK(Responses!K237), "", Responses!K237)</f>
        <v/>
      </c>
      <c r="D237" s="6" t="str">
        <f>IF(ISBLANK(Responses!L237), "", Responses!L237)</f>
        <v/>
      </c>
      <c r="E237" s="6" t="str">
        <f>IF(ISBLANK(Responses!M237), "", Responses!M237)</f>
        <v/>
      </c>
    </row>
    <row r="238" spans="1:5" ht="15.75" customHeight="1">
      <c r="A238" s="6" t="str">
        <f>IF(ISBLANK(Responses!A238), "", Responses!A238)</f>
        <v/>
      </c>
      <c r="B238" s="6" t="str">
        <f>IF(ISBLANK(Responses!B238), "", Responses!B238)</f>
        <v/>
      </c>
      <c r="C238" s="6" t="str">
        <f>IF(ISBLANK(Responses!K238), "", Responses!K238)</f>
        <v/>
      </c>
      <c r="D238" s="6" t="str">
        <f>IF(ISBLANK(Responses!L238), "", Responses!L238)</f>
        <v/>
      </c>
      <c r="E238" s="6" t="str">
        <f>IF(ISBLANK(Responses!M238), "", Responses!M238)</f>
        <v/>
      </c>
    </row>
    <row r="239" spans="1:5" ht="15.75" customHeight="1">
      <c r="A239" s="6" t="str">
        <f>IF(ISBLANK(Responses!A239), "", Responses!A239)</f>
        <v/>
      </c>
      <c r="B239" s="6" t="str">
        <f>IF(ISBLANK(Responses!B239), "", Responses!B239)</f>
        <v/>
      </c>
      <c r="C239" s="6" t="str">
        <f>IF(ISBLANK(Responses!K239), "", Responses!K239)</f>
        <v/>
      </c>
      <c r="D239" s="6" t="str">
        <f>IF(ISBLANK(Responses!L239), "", Responses!L239)</f>
        <v/>
      </c>
      <c r="E239" s="6" t="str">
        <f>IF(ISBLANK(Responses!M239), "", Responses!M239)</f>
        <v/>
      </c>
    </row>
    <row r="240" spans="1:5" ht="15.75" customHeight="1">
      <c r="A240" s="6" t="str">
        <f>IF(ISBLANK(Responses!A240), "", Responses!A240)</f>
        <v/>
      </c>
      <c r="B240" s="6" t="str">
        <f>IF(ISBLANK(Responses!B240), "", Responses!B240)</f>
        <v/>
      </c>
      <c r="C240" s="6" t="str">
        <f>IF(ISBLANK(Responses!K240), "", Responses!K240)</f>
        <v/>
      </c>
      <c r="D240" s="6" t="str">
        <f>IF(ISBLANK(Responses!L240), "", Responses!L240)</f>
        <v/>
      </c>
      <c r="E240" s="6" t="str">
        <f>IF(ISBLANK(Responses!M240), "", Responses!M240)</f>
        <v/>
      </c>
    </row>
    <row r="241" spans="1:5" ht="15.75" customHeight="1">
      <c r="A241" s="6" t="str">
        <f>IF(ISBLANK(Responses!A241), "", Responses!A241)</f>
        <v/>
      </c>
      <c r="B241" s="6" t="str">
        <f>IF(ISBLANK(Responses!B241), "", Responses!B241)</f>
        <v/>
      </c>
      <c r="C241" s="6" t="str">
        <f>IF(ISBLANK(Responses!K241), "", Responses!K241)</f>
        <v/>
      </c>
      <c r="D241" s="6" t="str">
        <f>IF(ISBLANK(Responses!L241), "", Responses!L241)</f>
        <v/>
      </c>
      <c r="E241" s="6" t="str">
        <f>IF(ISBLANK(Responses!M241), "", Responses!M241)</f>
        <v/>
      </c>
    </row>
    <row r="242" spans="1:5" ht="15.75" customHeight="1">
      <c r="A242" s="6" t="str">
        <f>IF(ISBLANK(Responses!A242), "", Responses!A242)</f>
        <v/>
      </c>
      <c r="B242" s="6" t="str">
        <f>IF(ISBLANK(Responses!B242), "", Responses!B242)</f>
        <v/>
      </c>
      <c r="C242" s="6" t="str">
        <f>IF(ISBLANK(Responses!K242), "", Responses!K242)</f>
        <v/>
      </c>
      <c r="D242" s="6" t="str">
        <f>IF(ISBLANK(Responses!L242), "", Responses!L242)</f>
        <v/>
      </c>
      <c r="E242" s="6" t="str">
        <f>IF(ISBLANK(Responses!M242), "", Responses!M242)</f>
        <v/>
      </c>
    </row>
    <row r="243" spans="1:5" ht="15.75" customHeight="1">
      <c r="A243" s="6" t="str">
        <f>IF(ISBLANK(Responses!A243), "", Responses!A243)</f>
        <v/>
      </c>
      <c r="B243" s="6" t="str">
        <f>IF(ISBLANK(Responses!B243), "", Responses!B243)</f>
        <v/>
      </c>
      <c r="C243" s="6" t="str">
        <f>IF(ISBLANK(Responses!K243), "", Responses!K243)</f>
        <v/>
      </c>
      <c r="D243" s="6" t="str">
        <f>IF(ISBLANK(Responses!L243), "", Responses!L243)</f>
        <v/>
      </c>
      <c r="E243" s="6" t="str">
        <f>IF(ISBLANK(Responses!M243), "", Responses!M243)</f>
        <v/>
      </c>
    </row>
    <row r="244" spans="1:5" ht="15.75" customHeight="1">
      <c r="A244" s="6" t="str">
        <f>IF(ISBLANK(Responses!A244), "", Responses!A244)</f>
        <v/>
      </c>
      <c r="B244" s="6" t="str">
        <f>IF(ISBLANK(Responses!B244), "", Responses!B244)</f>
        <v/>
      </c>
      <c r="C244" s="6" t="str">
        <f>IF(ISBLANK(Responses!K244), "", Responses!K244)</f>
        <v/>
      </c>
      <c r="D244" s="6" t="str">
        <f>IF(ISBLANK(Responses!L244), "", Responses!L244)</f>
        <v/>
      </c>
      <c r="E244" s="6" t="str">
        <f>IF(ISBLANK(Responses!M244), "", Responses!M244)</f>
        <v/>
      </c>
    </row>
    <row r="245" spans="1:5" ht="15.75" customHeight="1">
      <c r="A245" s="6" t="str">
        <f>IF(ISBLANK(Responses!A245), "", Responses!A245)</f>
        <v/>
      </c>
      <c r="B245" s="6" t="str">
        <f>IF(ISBLANK(Responses!B245), "", Responses!B245)</f>
        <v/>
      </c>
      <c r="C245" s="6" t="str">
        <f>IF(ISBLANK(Responses!K245), "", Responses!K245)</f>
        <v/>
      </c>
      <c r="D245" s="6" t="str">
        <f>IF(ISBLANK(Responses!L245), "", Responses!L245)</f>
        <v/>
      </c>
      <c r="E245" s="6" t="str">
        <f>IF(ISBLANK(Responses!M245), "", Responses!M245)</f>
        <v/>
      </c>
    </row>
    <row r="246" spans="1:5" ht="15.75" customHeight="1">
      <c r="A246" s="6" t="str">
        <f>IF(ISBLANK(Responses!A246), "", Responses!A246)</f>
        <v/>
      </c>
      <c r="B246" s="6" t="str">
        <f>IF(ISBLANK(Responses!B246), "", Responses!B246)</f>
        <v/>
      </c>
      <c r="C246" s="6" t="str">
        <f>IF(ISBLANK(Responses!K246), "", Responses!K246)</f>
        <v/>
      </c>
      <c r="D246" s="6" t="str">
        <f>IF(ISBLANK(Responses!L246), "", Responses!L246)</f>
        <v/>
      </c>
      <c r="E246" s="6" t="str">
        <f>IF(ISBLANK(Responses!M246), "", Responses!M246)</f>
        <v/>
      </c>
    </row>
    <row r="247" spans="1:5" ht="15.75" customHeight="1">
      <c r="A247" s="6" t="str">
        <f>IF(ISBLANK(Responses!A247), "", Responses!A247)</f>
        <v/>
      </c>
      <c r="B247" s="6" t="str">
        <f>IF(ISBLANK(Responses!B247), "", Responses!B247)</f>
        <v/>
      </c>
      <c r="C247" s="6" t="str">
        <f>IF(ISBLANK(Responses!K247), "", Responses!K247)</f>
        <v/>
      </c>
      <c r="D247" s="6" t="str">
        <f>IF(ISBLANK(Responses!L247), "", Responses!L247)</f>
        <v/>
      </c>
      <c r="E247" s="6" t="str">
        <f>IF(ISBLANK(Responses!M247), "", Responses!M247)</f>
        <v/>
      </c>
    </row>
    <row r="248" spans="1:5" ht="15.75" customHeight="1">
      <c r="A248" s="6" t="str">
        <f>IF(ISBLANK(Responses!A248), "", Responses!A248)</f>
        <v/>
      </c>
      <c r="B248" s="6" t="str">
        <f>IF(ISBLANK(Responses!B248), "", Responses!B248)</f>
        <v/>
      </c>
      <c r="C248" s="6" t="str">
        <f>IF(ISBLANK(Responses!K248), "", Responses!K248)</f>
        <v/>
      </c>
      <c r="D248" s="6" t="str">
        <f>IF(ISBLANK(Responses!L248), "", Responses!L248)</f>
        <v/>
      </c>
      <c r="E248" s="6" t="str">
        <f>IF(ISBLANK(Responses!M248), "", Responses!M248)</f>
        <v/>
      </c>
    </row>
    <row r="249" spans="1:5" ht="15.75" customHeight="1">
      <c r="A249" s="6" t="str">
        <f>IF(ISBLANK(Responses!A249), "", Responses!A249)</f>
        <v/>
      </c>
      <c r="B249" s="6" t="str">
        <f>IF(ISBLANK(Responses!B249), "", Responses!B249)</f>
        <v/>
      </c>
      <c r="C249" s="6" t="str">
        <f>IF(ISBLANK(Responses!K249), "", Responses!K249)</f>
        <v/>
      </c>
      <c r="D249" s="6" t="str">
        <f>IF(ISBLANK(Responses!L249), "", Responses!L249)</f>
        <v/>
      </c>
      <c r="E249" s="6" t="str">
        <f>IF(ISBLANK(Responses!M249), "", Responses!M249)</f>
        <v/>
      </c>
    </row>
    <row r="250" spans="1:5" ht="15.75" customHeight="1">
      <c r="A250" s="6" t="str">
        <f>IF(ISBLANK(Responses!A250), "", Responses!A250)</f>
        <v/>
      </c>
      <c r="B250" s="6" t="str">
        <f>IF(ISBLANK(Responses!B250), "", Responses!B250)</f>
        <v/>
      </c>
      <c r="C250" s="6" t="str">
        <f>IF(ISBLANK(Responses!K250), "", Responses!K250)</f>
        <v/>
      </c>
      <c r="D250" s="6" t="str">
        <f>IF(ISBLANK(Responses!L250), "", Responses!L250)</f>
        <v/>
      </c>
      <c r="E250" s="6" t="str">
        <f>IF(ISBLANK(Responses!M250), "", Responses!M250)</f>
        <v/>
      </c>
    </row>
    <row r="251" spans="1:5" ht="15.75" customHeight="1">
      <c r="A251" s="6" t="str">
        <f>IF(ISBLANK(Responses!A251), "", Responses!A251)</f>
        <v/>
      </c>
      <c r="B251" s="6" t="str">
        <f>IF(ISBLANK(Responses!B251), "", Responses!B251)</f>
        <v/>
      </c>
      <c r="C251" s="6" t="str">
        <f>IF(ISBLANK(Responses!K251), "", Responses!K251)</f>
        <v/>
      </c>
      <c r="D251" s="6" t="str">
        <f>IF(ISBLANK(Responses!L251), "", Responses!L251)</f>
        <v/>
      </c>
      <c r="E251" s="6" t="str">
        <f>IF(ISBLANK(Responses!M251), "", Responses!M251)</f>
        <v/>
      </c>
    </row>
    <row r="252" spans="1:5" ht="15.75" customHeight="1">
      <c r="A252" s="6" t="str">
        <f>IF(ISBLANK(Responses!A252), "", Responses!A252)</f>
        <v/>
      </c>
      <c r="B252" s="6" t="str">
        <f>IF(ISBLANK(Responses!B252), "", Responses!B252)</f>
        <v/>
      </c>
      <c r="C252" s="6" t="str">
        <f>IF(ISBLANK(Responses!K252), "", Responses!K252)</f>
        <v/>
      </c>
      <c r="D252" s="6" t="str">
        <f>IF(ISBLANK(Responses!L252), "", Responses!L252)</f>
        <v/>
      </c>
      <c r="E252" s="6" t="str">
        <f>IF(ISBLANK(Responses!M252), "", Responses!M252)</f>
        <v/>
      </c>
    </row>
    <row r="253" spans="1:5" ht="15.75" customHeight="1">
      <c r="A253" s="6" t="str">
        <f>IF(ISBLANK(Responses!A253), "", Responses!A253)</f>
        <v/>
      </c>
      <c r="B253" s="6" t="str">
        <f>IF(ISBLANK(Responses!B253), "", Responses!B253)</f>
        <v/>
      </c>
      <c r="C253" s="6" t="str">
        <f>IF(ISBLANK(Responses!K253), "", Responses!K253)</f>
        <v/>
      </c>
      <c r="D253" s="6" t="str">
        <f>IF(ISBLANK(Responses!L253), "", Responses!L253)</f>
        <v/>
      </c>
      <c r="E253" s="6" t="str">
        <f>IF(ISBLANK(Responses!M253), "", Responses!M253)</f>
        <v/>
      </c>
    </row>
    <row r="254" spans="1:5" ht="15.75" customHeight="1">
      <c r="A254" s="6" t="str">
        <f>IF(ISBLANK(Responses!A254), "", Responses!A254)</f>
        <v/>
      </c>
      <c r="B254" s="6" t="str">
        <f>IF(ISBLANK(Responses!B254), "", Responses!B254)</f>
        <v/>
      </c>
      <c r="C254" s="6" t="str">
        <f>IF(ISBLANK(Responses!K254), "", Responses!K254)</f>
        <v/>
      </c>
      <c r="D254" s="6" t="str">
        <f>IF(ISBLANK(Responses!L254), "", Responses!L254)</f>
        <v/>
      </c>
      <c r="E254" s="6" t="str">
        <f>IF(ISBLANK(Responses!M254), "", Responses!M254)</f>
        <v/>
      </c>
    </row>
    <row r="255" spans="1:5" ht="15.75" customHeight="1">
      <c r="A255" s="6" t="str">
        <f>IF(ISBLANK(Responses!A255), "", Responses!A255)</f>
        <v/>
      </c>
      <c r="B255" s="6" t="str">
        <f>IF(ISBLANK(Responses!B255), "", Responses!B255)</f>
        <v/>
      </c>
      <c r="C255" s="6" t="str">
        <f>IF(ISBLANK(Responses!K255), "", Responses!K255)</f>
        <v/>
      </c>
      <c r="D255" s="6" t="str">
        <f>IF(ISBLANK(Responses!L255), "", Responses!L255)</f>
        <v/>
      </c>
      <c r="E255" s="6" t="str">
        <f>IF(ISBLANK(Responses!M255), "", Responses!M255)</f>
        <v/>
      </c>
    </row>
    <row r="256" spans="1:5" ht="15.75" customHeight="1">
      <c r="A256" s="6" t="str">
        <f>IF(ISBLANK(Responses!A256), "", Responses!A256)</f>
        <v/>
      </c>
      <c r="B256" s="6" t="str">
        <f>IF(ISBLANK(Responses!B256), "", Responses!B256)</f>
        <v/>
      </c>
      <c r="C256" s="6" t="str">
        <f>IF(ISBLANK(Responses!K256), "", Responses!K256)</f>
        <v/>
      </c>
      <c r="D256" s="6" t="str">
        <f>IF(ISBLANK(Responses!L256), "", Responses!L256)</f>
        <v/>
      </c>
      <c r="E256" s="6" t="str">
        <f>IF(ISBLANK(Responses!M256), "", Responses!M256)</f>
        <v/>
      </c>
    </row>
    <row r="257" spans="1:5" ht="15.75" customHeight="1">
      <c r="A257" s="6" t="str">
        <f>IF(ISBLANK(Responses!A257), "", Responses!A257)</f>
        <v/>
      </c>
      <c r="B257" s="6" t="str">
        <f>IF(ISBLANK(Responses!B257), "", Responses!B257)</f>
        <v/>
      </c>
      <c r="C257" s="6" t="str">
        <f>IF(ISBLANK(Responses!K257), "", Responses!K257)</f>
        <v/>
      </c>
      <c r="D257" s="6" t="str">
        <f>IF(ISBLANK(Responses!L257), "", Responses!L257)</f>
        <v/>
      </c>
      <c r="E257" s="6" t="str">
        <f>IF(ISBLANK(Responses!M257), "", Responses!M257)</f>
        <v/>
      </c>
    </row>
    <row r="258" spans="1:5" ht="15.75" customHeight="1">
      <c r="A258" s="6" t="str">
        <f>IF(ISBLANK(Responses!A258), "", Responses!A258)</f>
        <v/>
      </c>
      <c r="B258" s="6" t="str">
        <f>IF(ISBLANK(Responses!B258), "", Responses!B258)</f>
        <v/>
      </c>
      <c r="C258" s="6" t="str">
        <f>IF(ISBLANK(Responses!K258), "", Responses!K258)</f>
        <v/>
      </c>
      <c r="D258" s="6" t="str">
        <f>IF(ISBLANK(Responses!L258), "", Responses!L258)</f>
        <v/>
      </c>
      <c r="E258" s="6" t="str">
        <f>IF(ISBLANK(Responses!M258), "", Responses!M258)</f>
        <v/>
      </c>
    </row>
    <row r="259" spans="1:5" ht="15.75" customHeight="1">
      <c r="A259" s="6" t="str">
        <f>IF(ISBLANK(Responses!A259), "", Responses!A259)</f>
        <v/>
      </c>
      <c r="B259" s="6" t="str">
        <f>IF(ISBLANK(Responses!B259), "", Responses!B259)</f>
        <v/>
      </c>
      <c r="C259" s="6" t="str">
        <f>IF(ISBLANK(Responses!K259), "", Responses!K259)</f>
        <v/>
      </c>
      <c r="D259" s="6" t="str">
        <f>IF(ISBLANK(Responses!L259), "", Responses!L259)</f>
        <v/>
      </c>
      <c r="E259" s="6" t="str">
        <f>IF(ISBLANK(Responses!M259), "", Responses!M259)</f>
        <v/>
      </c>
    </row>
    <row r="260" spans="1:5" ht="15.75" customHeight="1">
      <c r="A260" s="6" t="str">
        <f>IF(ISBLANK(Responses!A260), "", Responses!A260)</f>
        <v/>
      </c>
      <c r="B260" s="6" t="str">
        <f>IF(ISBLANK(Responses!B260), "", Responses!B260)</f>
        <v/>
      </c>
      <c r="C260" s="6" t="str">
        <f>IF(ISBLANK(Responses!K260), "", Responses!K260)</f>
        <v/>
      </c>
      <c r="D260" s="6" t="str">
        <f>IF(ISBLANK(Responses!L260), "", Responses!L260)</f>
        <v/>
      </c>
      <c r="E260" s="6" t="str">
        <f>IF(ISBLANK(Responses!M260), "", Responses!M260)</f>
        <v/>
      </c>
    </row>
    <row r="261" spans="1:5" ht="15.75" customHeight="1">
      <c r="A261" s="6" t="str">
        <f>IF(ISBLANK(Responses!A261), "", Responses!A261)</f>
        <v/>
      </c>
      <c r="B261" s="6" t="str">
        <f>IF(ISBLANK(Responses!B261), "", Responses!B261)</f>
        <v/>
      </c>
      <c r="C261" s="6" t="str">
        <f>IF(ISBLANK(Responses!K261), "", Responses!K261)</f>
        <v/>
      </c>
      <c r="D261" s="6" t="str">
        <f>IF(ISBLANK(Responses!L261), "", Responses!L261)</f>
        <v/>
      </c>
      <c r="E261" s="6" t="str">
        <f>IF(ISBLANK(Responses!M261), "", Responses!M261)</f>
        <v/>
      </c>
    </row>
    <row r="262" spans="1:5" ht="15.75" customHeight="1">
      <c r="A262" s="6" t="str">
        <f>IF(ISBLANK(Responses!A262), "", Responses!A262)</f>
        <v/>
      </c>
      <c r="B262" s="6" t="str">
        <f>IF(ISBLANK(Responses!B262), "", Responses!B262)</f>
        <v/>
      </c>
      <c r="C262" s="6" t="str">
        <f>IF(ISBLANK(Responses!K262), "", Responses!K262)</f>
        <v/>
      </c>
      <c r="D262" s="6" t="str">
        <f>IF(ISBLANK(Responses!L262), "", Responses!L262)</f>
        <v/>
      </c>
      <c r="E262" s="6" t="str">
        <f>IF(ISBLANK(Responses!M262), "", Responses!M262)</f>
        <v/>
      </c>
    </row>
    <row r="263" spans="1:5" ht="15.75" customHeight="1">
      <c r="A263" s="6" t="str">
        <f>IF(ISBLANK(Responses!A263), "", Responses!A263)</f>
        <v/>
      </c>
      <c r="B263" s="6" t="str">
        <f>IF(ISBLANK(Responses!B263), "", Responses!B263)</f>
        <v/>
      </c>
      <c r="C263" s="6" t="str">
        <f>IF(ISBLANK(Responses!K263), "", Responses!K263)</f>
        <v/>
      </c>
      <c r="D263" s="6" t="str">
        <f>IF(ISBLANK(Responses!L263), "", Responses!L263)</f>
        <v/>
      </c>
      <c r="E263" s="6" t="str">
        <f>IF(ISBLANK(Responses!M263), "", Responses!M263)</f>
        <v/>
      </c>
    </row>
    <row r="264" spans="1:5" ht="15.75" customHeight="1">
      <c r="A264" s="6" t="str">
        <f>IF(ISBLANK(Responses!A264), "", Responses!A264)</f>
        <v/>
      </c>
      <c r="B264" s="6" t="str">
        <f>IF(ISBLANK(Responses!B264), "", Responses!B264)</f>
        <v/>
      </c>
      <c r="C264" s="6" t="str">
        <f>IF(ISBLANK(Responses!K264), "", Responses!K264)</f>
        <v/>
      </c>
      <c r="D264" s="6" t="str">
        <f>IF(ISBLANK(Responses!L264), "", Responses!L264)</f>
        <v/>
      </c>
      <c r="E264" s="6" t="str">
        <f>IF(ISBLANK(Responses!M264), "", Responses!M264)</f>
        <v/>
      </c>
    </row>
    <row r="265" spans="1:5" ht="15.75" customHeight="1">
      <c r="A265" s="6" t="str">
        <f>IF(ISBLANK(Responses!A265), "", Responses!A265)</f>
        <v/>
      </c>
      <c r="B265" s="6" t="str">
        <f>IF(ISBLANK(Responses!B265), "", Responses!B265)</f>
        <v/>
      </c>
      <c r="C265" s="6" t="str">
        <f>IF(ISBLANK(Responses!K265), "", Responses!K265)</f>
        <v/>
      </c>
      <c r="D265" s="6" t="str">
        <f>IF(ISBLANK(Responses!L265), "", Responses!L265)</f>
        <v/>
      </c>
      <c r="E265" s="6" t="str">
        <f>IF(ISBLANK(Responses!M265), "", Responses!M265)</f>
        <v/>
      </c>
    </row>
    <row r="266" spans="1:5" ht="15.75" customHeight="1">
      <c r="A266" s="6" t="str">
        <f>IF(ISBLANK(Responses!A266), "", Responses!A266)</f>
        <v/>
      </c>
      <c r="B266" s="6" t="str">
        <f>IF(ISBLANK(Responses!B266), "", Responses!B266)</f>
        <v/>
      </c>
      <c r="C266" s="6" t="str">
        <f>IF(ISBLANK(Responses!K266), "", Responses!K266)</f>
        <v/>
      </c>
      <c r="D266" s="6" t="str">
        <f>IF(ISBLANK(Responses!L266), "", Responses!L266)</f>
        <v/>
      </c>
      <c r="E266" s="6" t="str">
        <f>IF(ISBLANK(Responses!M266), "", Responses!M266)</f>
        <v/>
      </c>
    </row>
    <row r="267" spans="1:5" ht="15.75" customHeight="1">
      <c r="A267" s="6" t="str">
        <f>IF(ISBLANK(Responses!A267), "", Responses!A267)</f>
        <v/>
      </c>
      <c r="B267" s="6" t="str">
        <f>IF(ISBLANK(Responses!B267), "", Responses!B267)</f>
        <v/>
      </c>
      <c r="C267" s="6" t="str">
        <f>IF(ISBLANK(Responses!K267), "", Responses!K267)</f>
        <v/>
      </c>
      <c r="D267" s="6" t="str">
        <f>IF(ISBLANK(Responses!L267), "", Responses!L267)</f>
        <v/>
      </c>
      <c r="E267" s="6" t="str">
        <f>IF(ISBLANK(Responses!M267), "", Responses!M267)</f>
        <v/>
      </c>
    </row>
    <row r="268" spans="1:5" ht="15.75" customHeight="1">
      <c r="A268" s="6" t="str">
        <f>IF(ISBLANK(Responses!A268), "", Responses!A268)</f>
        <v/>
      </c>
      <c r="B268" s="6" t="str">
        <f>IF(ISBLANK(Responses!B268), "", Responses!B268)</f>
        <v/>
      </c>
      <c r="C268" s="6" t="str">
        <f>IF(ISBLANK(Responses!K268), "", Responses!K268)</f>
        <v/>
      </c>
      <c r="D268" s="6" t="str">
        <f>IF(ISBLANK(Responses!L268), "", Responses!L268)</f>
        <v/>
      </c>
      <c r="E268" s="6" t="str">
        <f>IF(ISBLANK(Responses!M268), "", Responses!M268)</f>
        <v/>
      </c>
    </row>
    <row r="269" spans="1:5" ht="15.75" customHeight="1">
      <c r="A269" s="6" t="str">
        <f>IF(ISBLANK(Responses!A269), "", Responses!A269)</f>
        <v/>
      </c>
      <c r="B269" s="6" t="str">
        <f>IF(ISBLANK(Responses!B269), "", Responses!B269)</f>
        <v/>
      </c>
      <c r="C269" s="6" t="str">
        <f>IF(ISBLANK(Responses!K269), "", Responses!K269)</f>
        <v/>
      </c>
      <c r="D269" s="6" t="str">
        <f>IF(ISBLANK(Responses!L269), "", Responses!L269)</f>
        <v/>
      </c>
      <c r="E269" s="6" t="str">
        <f>IF(ISBLANK(Responses!M269), "", Responses!M269)</f>
        <v/>
      </c>
    </row>
    <row r="270" spans="1:5" ht="15.75" customHeight="1">
      <c r="A270" s="6" t="str">
        <f>IF(ISBLANK(Responses!A270), "", Responses!A270)</f>
        <v/>
      </c>
      <c r="B270" s="6" t="str">
        <f>IF(ISBLANK(Responses!B270), "", Responses!B270)</f>
        <v/>
      </c>
      <c r="C270" s="6" t="str">
        <f>IF(ISBLANK(Responses!K270), "", Responses!K270)</f>
        <v/>
      </c>
      <c r="D270" s="6" t="str">
        <f>IF(ISBLANK(Responses!L270), "", Responses!L270)</f>
        <v/>
      </c>
      <c r="E270" s="6" t="str">
        <f>IF(ISBLANK(Responses!M270), "", Responses!M270)</f>
        <v/>
      </c>
    </row>
    <row r="271" spans="1:5" ht="15.75" customHeight="1">
      <c r="A271" s="6" t="str">
        <f>IF(ISBLANK(Responses!A271), "", Responses!A271)</f>
        <v/>
      </c>
      <c r="B271" s="6" t="str">
        <f>IF(ISBLANK(Responses!B271), "", Responses!B271)</f>
        <v/>
      </c>
      <c r="C271" s="6" t="str">
        <f>IF(ISBLANK(Responses!K271), "", Responses!K271)</f>
        <v/>
      </c>
      <c r="D271" s="6" t="str">
        <f>IF(ISBLANK(Responses!L271), "", Responses!L271)</f>
        <v/>
      </c>
      <c r="E271" s="6" t="str">
        <f>IF(ISBLANK(Responses!M271), "", Responses!M271)</f>
        <v/>
      </c>
    </row>
    <row r="272" spans="1:5" ht="15.75" customHeight="1">
      <c r="A272" s="6" t="str">
        <f>IF(ISBLANK(Responses!A272), "", Responses!A272)</f>
        <v/>
      </c>
      <c r="B272" s="6" t="str">
        <f>IF(ISBLANK(Responses!B272), "", Responses!B272)</f>
        <v/>
      </c>
      <c r="C272" s="6" t="str">
        <f>IF(ISBLANK(Responses!K272), "", Responses!K272)</f>
        <v/>
      </c>
      <c r="D272" s="6" t="str">
        <f>IF(ISBLANK(Responses!L272), "", Responses!L272)</f>
        <v/>
      </c>
      <c r="E272" s="6" t="str">
        <f>IF(ISBLANK(Responses!M272), "", Responses!M272)</f>
        <v/>
      </c>
    </row>
    <row r="273" spans="1:5" ht="15.75" customHeight="1">
      <c r="A273" s="6" t="str">
        <f>IF(ISBLANK(Responses!A273), "", Responses!A273)</f>
        <v/>
      </c>
      <c r="B273" s="6" t="str">
        <f>IF(ISBLANK(Responses!B273), "", Responses!B273)</f>
        <v/>
      </c>
      <c r="C273" s="6" t="str">
        <f>IF(ISBLANK(Responses!K273), "", Responses!K273)</f>
        <v/>
      </c>
      <c r="D273" s="6" t="str">
        <f>IF(ISBLANK(Responses!L273), "", Responses!L273)</f>
        <v/>
      </c>
      <c r="E273" s="6" t="str">
        <f>IF(ISBLANK(Responses!M273), "", Responses!M273)</f>
        <v/>
      </c>
    </row>
    <row r="274" spans="1:5" ht="15.75" customHeight="1">
      <c r="A274" s="6" t="str">
        <f>IF(ISBLANK(Responses!A274), "", Responses!A274)</f>
        <v/>
      </c>
      <c r="B274" s="6" t="str">
        <f>IF(ISBLANK(Responses!B274), "", Responses!B274)</f>
        <v/>
      </c>
      <c r="C274" s="6" t="str">
        <f>IF(ISBLANK(Responses!K274), "", Responses!K274)</f>
        <v/>
      </c>
      <c r="D274" s="6" t="str">
        <f>IF(ISBLANK(Responses!L274), "", Responses!L274)</f>
        <v/>
      </c>
      <c r="E274" s="6" t="str">
        <f>IF(ISBLANK(Responses!M274), "", Responses!M274)</f>
        <v/>
      </c>
    </row>
    <row r="275" spans="1:5" ht="15.75" customHeight="1">
      <c r="A275" s="6" t="str">
        <f>IF(ISBLANK(Responses!A275), "", Responses!A275)</f>
        <v/>
      </c>
      <c r="B275" s="6" t="str">
        <f>IF(ISBLANK(Responses!B275), "", Responses!B275)</f>
        <v/>
      </c>
      <c r="C275" s="6" t="str">
        <f>IF(ISBLANK(Responses!K275), "", Responses!K275)</f>
        <v/>
      </c>
      <c r="D275" s="6" t="str">
        <f>IF(ISBLANK(Responses!L275), "", Responses!L275)</f>
        <v/>
      </c>
      <c r="E275" s="6" t="str">
        <f>IF(ISBLANK(Responses!M275), "", Responses!M275)</f>
        <v/>
      </c>
    </row>
    <row r="276" spans="1:5" ht="15.75" customHeight="1">
      <c r="A276" s="6" t="str">
        <f>IF(ISBLANK(Responses!A276), "", Responses!A276)</f>
        <v/>
      </c>
      <c r="B276" s="6" t="str">
        <f>IF(ISBLANK(Responses!B276), "", Responses!B276)</f>
        <v/>
      </c>
      <c r="C276" s="6" t="str">
        <f>IF(ISBLANK(Responses!K276), "", Responses!K276)</f>
        <v/>
      </c>
      <c r="D276" s="6" t="str">
        <f>IF(ISBLANK(Responses!L276), "", Responses!L276)</f>
        <v/>
      </c>
      <c r="E276" s="6" t="str">
        <f>IF(ISBLANK(Responses!M276), "", Responses!M276)</f>
        <v/>
      </c>
    </row>
    <row r="277" spans="1:5" ht="15.75" customHeight="1">
      <c r="A277" s="6" t="str">
        <f>IF(ISBLANK(Responses!A277), "", Responses!A277)</f>
        <v/>
      </c>
      <c r="B277" s="6" t="str">
        <f>IF(ISBLANK(Responses!B277), "", Responses!B277)</f>
        <v/>
      </c>
      <c r="C277" s="6" t="str">
        <f>IF(ISBLANK(Responses!K277), "", Responses!K277)</f>
        <v/>
      </c>
      <c r="D277" s="6" t="str">
        <f>IF(ISBLANK(Responses!L277), "", Responses!L277)</f>
        <v/>
      </c>
      <c r="E277" s="6" t="str">
        <f>IF(ISBLANK(Responses!M277), "", Responses!M277)</f>
        <v/>
      </c>
    </row>
    <row r="278" spans="1:5" ht="15.75" customHeight="1">
      <c r="A278" s="6" t="str">
        <f>IF(ISBLANK(Responses!A278), "", Responses!A278)</f>
        <v/>
      </c>
      <c r="B278" s="6" t="str">
        <f>IF(ISBLANK(Responses!B278), "", Responses!B278)</f>
        <v/>
      </c>
      <c r="C278" s="6" t="str">
        <f>IF(ISBLANK(Responses!K278), "", Responses!K278)</f>
        <v/>
      </c>
      <c r="D278" s="6" t="str">
        <f>IF(ISBLANK(Responses!L278), "", Responses!L278)</f>
        <v/>
      </c>
      <c r="E278" s="6" t="str">
        <f>IF(ISBLANK(Responses!M278), "", Responses!M278)</f>
        <v/>
      </c>
    </row>
    <row r="279" spans="1:5" ht="15.75" customHeight="1">
      <c r="A279" s="6" t="str">
        <f>IF(ISBLANK(Responses!A279), "", Responses!A279)</f>
        <v/>
      </c>
      <c r="B279" s="6" t="str">
        <f>IF(ISBLANK(Responses!B279), "", Responses!B279)</f>
        <v/>
      </c>
      <c r="C279" s="6" t="str">
        <f>IF(ISBLANK(Responses!K279), "", Responses!K279)</f>
        <v/>
      </c>
      <c r="D279" s="6" t="str">
        <f>IF(ISBLANK(Responses!L279), "", Responses!L279)</f>
        <v/>
      </c>
      <c r="E279" s="6" t="str">
        <f>IF(ISBLANK(Responses!M279), "", Responses!M279)</f>
        <v/>
      </c>
    </row>
    <row r="280" spans="1:5" ht="15.75" customHeight="1">
      <c r="A280" s="6" t="str">
        <f>IF(ISBLANK(Responses!A280), "", Responses!A280)</f>
        <v/>
      </c>
      <c r="B280" s="6" t="str">
        <f>IF(ISBLANK(Responses!B280), "", Responses!B280)</f>
        <v/>
      </c>
      <c r="C280" s="6" t="str">
        <f>IF(ISBLANK(Responses!K280), "", Responses!K280)</f>
        <v/>
      </c>
      <c r="D280" s="6" t="str">
        <f>IF(ISBLANK(Responses!L280), "", Responses!L280)</f>
        <v/>
      </c>
      <c r="E280" s="6" t="str">
        <f>IF(ISBLANK(Responses!M280), "", Responses!M280)</f>
        <v/>
      </c>
    </row>
    <row r="281" spans="1:5" ht="15.75" customHeight="1">
      <c r="A281" s="6" t="str">
        <f>IF(ISBLANK(Responses!A281), "", Responses!A281)</f>
        <v/>
      </c>
      <c r="B281" s="6" t="str">
        <f>IF(ISBLANK(Responses!B281), "", Responses!B281)</f>
        <v/>
      </c>
      <c r="C281" s="6" t="str">
        <f>IF(ISBLANK(Responses!K281), "", Responses!K281)</f>
        <v/>
      </c>
      <c r="D281" s="6" t="str">
        <f>IF(ISBLANK(Responses!L281), "", Responses!L281)</f>
        <v/>
      </c>
      <c r="E281" s="6" t="str">
        <f>IF(ISBLANK(Responses!M281), "", Responses!M281)</f>
        <v/>
      </c>
    </row>
    <row r="282" spans="1:5" ht="15.75" customHeight="1">
      <c r="A282" s="6" t="str">
        <f>IF(ISBLANK(Responses!A282), "", Responses!A282)</f>
        <v/>
      </c>
      <c r="B282" s="6" t="str">
        <f>IF(ISBLANK(Responses!B282), "", Responses!B282)</f>
        <v/>
      </c>
      <c r="C282" s="6" t="str">
        <f>IF(ISBLANK(Responses!K282), "", Responses!K282)</f>
        <v/>
      </c>
      <c r="D282" s="6" t="str">
        <f>IF(ISBLANK(Responses!L282), "", Responses!L282)</f>
        <v/>
      </c>
      <c r="E282" s="6" t="str">
        <f>IF(ISBLANK(Responses!M282), "", Responses!M282)</f>
        <v/>
      </c>
    </row>
    <row r="283" spans="1:5" ht="15.75" customHeight="1">
      <c r="A283" s="6" t="str">
        <f>IF(ISBLANK(Responses!A283), "", Responses!A283)</f>
        <v/>
      </c>
      <c r="B283" s="6" t="str">
        <f>IF(ISBLANK(Responses!B283), "", Responses!B283)</f>
        <v/>
      </c>
      <c r="C283" s="6" t="str">
        <f>IF(ISBLANK(Responses!K283), "", Responses!K283)</f>
        <v/>
      </c>
      <c r="D283" s="6" t="str">
        <f>IF(ISBLANK(Responses!L283), "", Responses!L283)</f>
        <v/>
      </c>
      <c r="E283" s="6" t="str">
        <f>IF(ISBLANK(Responses!M283), "", Responses!M283)</f>
        <v/>
      </c>
    </row>
    <row r="284" spans="1:5" ht="15.75" customHeight="1">
      <c r="A284" s="6" t="str">
        <f>IF(ISBLANK(Responses!A284), "", Responses!A284)</f>
        <v/>
      </c>
      <c r="B284" s="6" t="str">
        <f>IF(ISBLANK(Responses!B284), "", Responses!B284)</f>
        <v/>
      </c>
      <c r="C284" s="6" t="str">
        <f>IF(ISBLANK(Responses!K284), "", Responses!K284)</f>
        <v/>
      </c>
      <c r="D284" s="6" t="str">
        <f>IF(ISBLANK(Responses!L284), "", Responses!L284)</f>
        <v/>
      </c>
      <c r="E284" s="6" t="str">
        <f>IF(ISBLANK(Responses!M284), "", Responses!M284)</f>
        <v/>
      </c>
    </row>
    <row r="285" spans="1:5" ht="15.75" customHeight="1">
      <c r="A285" s="6" t="str">
        <f>IF(ISBLANK(Responses!A285), "", Responses!A285)</f>
        <v/>
      </c>
      <c r="B285" s="6" t="str">
        <f>IF(ISBLANK(Responses!B285), "", Responses!B285)</f>
        <v/>
      </c>
      <c r="C285" s="6" t="str">
        <f>IF(ISBLANK(Responses!K285), "", Responses!K285)</f>
        <v/>
      </c>
      <c r="D285" s="6" t="str">
        <f>IF(ISBLANK(Responses!L285), "", Responses!L285)</f>
        <v/>
      </c>
      <c r="E285" s="6" t="str">
        <f>IF(ISBLANK(Responses!M285), "", Responses!M285)</f>
        <v/>
      </c>
    </row>
    <row r="286" spans="1:5" ht="15.75" customHeight="1">
      <c r="A286" s="6" t="str">
        <f>IF(ISBLANK(Responses!A286), "", Responses!A286)</f>
        <v/>
      </c>
      <c r="B286" s="6" t="str">
        <f>IF(ISBLANK(Responses!B286), "", Responses!B286)</f>
        <v/>
      </c>
      <c r="C286" s="6" t="str">
        <f>IF(ISBLANK(Responses!K286), "", Responses!K286)</f>
        <v/>
      </c>
      <c r="D286" s="6" t="str">
        <f>IF(ISBLANK(Responses!L286), "", Responses!L286)</f>
        <v/>
      </c>
      <c r="E286" s="6" t="str">
        <f>IF(ISBLANK(Responses!M286), "", Responses!M286)</f>
        <v/>
      </c>
    </row>
    <row r="287" spans="1:5" ht="15.75" customHeight="1">
      <c r="A287" s="6" t="str">
        <f>IF(ISBLANK(Responses!A287), "", Responses!A287)</f>
        <v/>
      </c>
      <c r="B287" s="6" t="str">
        <f>IF(ISBLANK(Responses!B287), "", Responses!B287)</f>
        <v/>
      </c>
      <c r="C287" s="6" t="str">
        <f>IF(ISBLANK(Responses!K287), "", Responses!K287)</f>
        <v/>
      </c>
      <c r="D287" s="6" t="str">
        <f>IF(ISBLANK(Responses!L287), "", Responses!L287)</f>
        <v/>
      </c>
      <c r="E287" s="6" t="str">
        <f>IF(ISBLANK(Responses!M287), "", Responses!M287)</f>
        <v/>
      </c>
    </row>
    <row r="288" spans="1:5" ht="15.75" customHeight="1">
      <c r="A288" s="6" t="str">
        <f>IF(ISBLANK(Responses!A288), "", Responses!A288)</f>
        <v/>
      </c>
      <c r="B288" s="6" t="str">
        <f>IF(ISBLANK(Responses!B288), "", Responses!B288)</f>
        <v/>
      </c>
      <c r="C288" s="6" t="str">
        <f>IF(ISBLANK(Responses!K288), "", Responses!K288)</f>
        <v/>
      </c>
      <c r="D288" s="6" t="str">
        <f>IF(ISBLANK(Responses!L288), "", Responses!L288)</f>
        <v/>
      </c>
      <c r="E288" s="6" t="str">
        <f>IF(ISBLANK(Responses!M288), "", Responses!M288)</f>
        <v/>
      </c>
    </row>
    <row r="289" spans="1:5" ht="15.75" customHeight="1">
      <c r="A289" s="6" t="str">
        <f>IF(ISBLANK(Responses!A289), "", Responses!A289)</f>
        <v/>
      </c>
      <c r="B289" s="6" t="str">
        <f>IF(ISBLANK(Responses!B289), "", Responses!B289)</f>
        <v/>
      </c>
      <c r="C289" s="6" t="str">
        <f>IF(ISBLANK(Responses!K289), "", Responses!K289)</f>
        <v/>
      </c>
      <c r="D289" s="6" t="str">
        <f>IF(ISBLANK(Responses!L289), "", Responses!L289)</f>
        <v/>
      </c>
      <c r="E289" s="6" t="str">
        <f>IF(ISBLANK(Responses!M289), "", Responses!M289)</f>
        <v/>
      </c>
    </row>
    <row r="290" spans="1:5" ht="15.75" customHeight="1">
      <c r="A290" s="6" t="str">
        <f>IF(ISBLANK(Responses!A290), "", Responses!A290)</f>
        <v/>
      </c>
      <c r="B290" s="6" t="str">
        <f>IF(ISBLANK(Responses!B290), "", Responses!B290)</f>
        <v/>
      </c>
      <c r="C290" s="6" t="str">
        <f>IF(ISBLANK(Responses!K290), "", Responses!K290)</f>
        <v/>
      </c>
      <c r="D290" s="6" t="str">
        <f>IF(ISBLANK(Responses!L290), "", Responses!L290)</f>
        <v/>
      </c>
      <c r="E290" s="6" t="str">
        <f>IF(ISBLANK(Responses!M290), "", Responses!M290)</f>
        <v/>
      </c>
    </row>
    <row r="291" spans="1:5" ht="15.75" customHeight="1">
      <c r="A291" s="6" t="str">
        <f>IF(ISBLANK(Responses!A291), "", Responses!A291)</f>
        <v/>
      </c>
      <c r="B291" s="6" t="str">
        <f>IF(ISBLANK(Responses!B291), "", Responses!B291)</f>
        <v/>
      </c>
      <c r="C291" s="6" t="str">
        <f>IF(ISBLANK(Responses!K291), "", Responses!K291)</f>
        <v/>
      </c>
      <c r="D291" s="6" t="str">
        <f>IF(ISBLANK(Responses!L291), "", Responses!L291)</f>
        <v/>
      </c>
      <c r="E291" s="6" t="str">
        <f>IF(ISBLANK(Responses!M291), "", Responses!M291)</f>
        <v/>
      </c>
    </row>
    <row r="292" spans="1:5" ht="15.75" customHeight="1">
      <c r="A292" s="6" t="str">
        <f>IF(ISBLANK(Responses!A292), "", Responses!A292)</f>
        <v/>
      </c>
      <c r="B292" s="6" t="str">
        <f>IF(ISBLANK(Responses!B292), "", Responses!B292)</f>
        <v/>
      </c>
      <c r="C292" s="6" t="str">
        <f>IF(ISBLANK(Responses!K292), "", Responses!K292)</f>
        <v/>
      </c>
      <c r="D292" s="6" t="str">
        <f>IF(ISBLANK(Responses!L292), "", Responses!L292)</f>
        <v/>
      </c>
      <c r="E292" s="6" t="str">
        <f>IF(ISBLANK(Responses!M292), "", Responses!M292)</f>
        <v/>
      </c>
    </row>
    <row r="293" spans="1:5" ht="15.75" customHeight="1">
      <c r="A293" s="6" t="str">
        <f>IF(ISBLANK(Responses!A293), "", Responses!A293)</f>
        <v/>
      </c>
      <c r="B293" s="6" t="str">
        <f>IF(ISBLANK(Responses!B293), "", Responses!B293)</f>
        <v/>
      </c>
      <c r="C293" s="6" t="str">
        <f>IF(ISBLANK(Responses!K293), "", Responses!K293)</f>
        <v/>
      </c>
      <c r="D293" s="6" t="str">
        <f>IF(ISBLANK(Responses!L293), "", Responses!L293)</f>
        <v/>
      </c>
      <c r="E293" s="6" t="str">
        <f>IF(ISBLANK(Responses!M293), "", Responses!M293)</f>
        <v/>
      </c>
    </row>
    <row r="294" spans="1:5" ht="15.75" customHeight="1">
      <c r="A294" s="6" t="str">
        <f>IF(ISBLANK(Responses!A294), "", Responses!A294)</f>
        <v/>
      </c>
      <c r="B294" s="6" t="str">
        <f>IF(ISBLANK(Responses!B294), "", Responses!B294)</f>
        <v/>
      </c>
      <c r="C294" s="6" t="str">
        <f>IF(ISBLANK(Responses!K294), "", Responses!K294)</f>
        <v/>
      </c>
      <c r="D294" s="6" t="str">
        <f>IF(ISBLANK(Responses!L294), "", Responses!L294)</f>
        <v/>
      </c>
      <c r="E294" s="6" t="str">
        <f>IF(ISBLANK(Responses!M294), "", Responses!M294)</f>
        <v/>
      </c>
    </row>
    <row r="295" spans="1:5" ht="15.75" customHeight="1">
      <c r="A295" s="6" t="str">
        <f>IF(ISBLANK(Responses!A295), "", Responses!A295)</f>
        <v/>
      </c>
      <c r="B295" s="6" t="str">
        <f>IF(ISBLANK(Responses!B295), "", Responses!B295)</f>
        <v/>
      </c>
      <c r="C295" s="6" t="str">
        <f>IF(ISBLANK(Responses!K295), "", Responses!K295)</f>
        <v/>
      </c>
      <c r="D295" s="6" t="str">
        <f>IF(ISBLANK(Responses!L295), "", Responses!L295)</f>
        <v/>
      </c>
      <c r="E295" s="6" t="str">
        <f>IF(ISBLANK(Responses!M295), "", Responses!M295)</f>
        <v/>
      </c>
    </row>
    <row r="296" spans="1:5" ht="15.75" customHeight="1">
      <c r="A296" s="6" t="str">
        <f>IF(ISBLANK(Responses!A296), "", Responses!A296)</f>
        <v/>
      </c>
      <c r="B296" s="6" t="str">
        <f>IF(ISBLANK(Responses!B296), "", Responses!B296)</f>
        <v/>
      </c>
      <c r="C296" s="6" t="str">
        <f>IF(ISBLANK(Responses!K296), "", Responses!K296)</f>
        <v/>
      </c>
      <c r="D296" s="6" t="str">
        <f>IF(ISBLANK(Responses!L296), "", Responses!L296)</f>
        <v/>
      </c>
      <c r="E296" s="6" t="str">
        <f>IF(ISBLANK(Responses!M296), "", Responses!M296)</f>
        <v/>
      </c>
    </row>
    <row r="297" spans="1:5" ht="15.75" customHeight="1">
      <c r="A297" s="6" t="str">
        <f>IF(ISBLANK(Responses!A297), "", Responses!A297)</f>
        <v/>
      </c>
      <c r="B297" s="6" t="str">
        <f>IF(ISBLANK(Responses!B297), "", Responses!B297)</f>
        <v/>
      </c>
      <c r="C297" s="6" t="str">
        <f>IF(ISBLANK(Responses!K297), "", Responses!K297)</f>
        <v/>
      </c>
      <c r="D297" s="6" t="str">
        <f>IF(ISBLANK(Responses!L297), "", Responses!L297)</f>
        <v/>
      </c>
      <c r="E297" s="6" t="str">
        <f>IF(ISBLANK(Responses!M297), "", Responses!M297)</f>
        <v/>
      </c>
    </row>
    <row r="298" spans="1:5" ht="15.75" customHeight="1">
      <c r="A298" s="6" t="str">
        <f>IF(ISBLANK(Responses!A298), "", Responses!A298)</f>
        <v/>
      </c>
      <c r="B298" s="6" t="str">
        <f>IF(ISBLANK(Responses!B298), "", Responses!B298)</f>
        <v/>
      </c>
      <c r="C298" s="6" t="str">
        <f>IF(ISBLANK(Responses!K298), "", Responses!K298)</f>
        <v/>
      </c>
      <c r="D298" s="6" t="str">
        <f>IF(ISBLANK(Responses!L298), "", Responses!L298)</f>
        <v/>
      </c>
      <c r="E298" s="6" t="str">
        <f>IF(ISBLANK(Responses!M298), "", Responses!M298)</f>
        <v/>
      </c>
    </row>
    <row r="299" spans="1:5" ht="15.75" customHeight="1">
      <c r="A299" s="6" t="str">
        <f>IF(ISBLANK(Responses!A299), "", Responses!A299)</f>
        <v/>
      </c>
      <c r="B299" s="6" t="str">
        <f>IF(ISBLANK(Responses!B299), "", Responses!B299)</f>
        <v/>
      </c>
      <c r="C299" s="6" t="str">
        <f>IF(ISBLANK(Responses!K299), "", Responses!K299)</f>
        <v/>
      </c>
      <c r="D299" s="6" t="str">
        <f>IF(ISBLANK(Responses!L299), "", Responses!L299)</f>
        <v/>
      </c>
      <c r="E299" s="6" t="str">
        <f>IF(ISBLANK(Responses!M299), "", Responses!M299)</f>
        <v/>
      </c>
    </row>
    <row r="300" spans="1:5" ht="15.75" customHeight="1">
      <c r="A300" s="6" t="str">
        <f>IF(ISBLANK(Responses!A300), "", Responses!A300)</f>
        <v/>
      </c>
      <c r="B300" s="6" t="str">
        <f>IF(ISBLANK(Responses!B300), "", Responses!B300)</f>
        <v/>
      </c>
      <c r="C300" s="6" t="str">
        <f>IF(ISBLANK(Responses!K300), "", Responses!K300)</f>
        <v/>
      </c>
      <c r="D300" s="6" t="str">
        <f>IF(ISBLANK(Responses!L300), "", Responses!L300)</f>
        <v/>
      </c>
      <c r="E300" s="6" t="str">
        <f>IF(ISBLANK(Responses!M300), "", Responses!M300)</f>
        <v/>
      </c>
    </row>
    <row r="301" spans="1:5" ht="15.75" customHeight="1">
      <c r="A301" s="6" t="str">
        <f>IF(ISBLANK(Responses!A301), "", Responses!A301)</f>
        <v/>
      </c>
      <c r="B301" s="6" t="str">
        <f>IF(ISBLANK(Responses!B301), "", Responses!B301)</f>
        <v/>
      </c>
      <c r="C301" s="6" t="str">
        <f>IF(ISBLANK(Responses!K301), "", Responses!K301)</f>
        <v/>
      </c>
      <c r="D301" s="6" t="str">
        <f>IF(ISBLANK(Responses!L301), "", Responses!L301)</f>
        <v/>
      </c>
      <c r="E301" s="6" t="str">
        <f>IF(ISBLANK(Responses!M301), "", Responses!M301)</f>
        <v/>
      </c>
    </row>
    <row r="302" spans="1:5" ht="15.75" customHeight="1">
      <c r="A302" s="6" t="str">
        <f>IF(ISBLANK(Responses!A302), "", Responses!A302)</f>
        <v/>
      </c>
      <c r="B302" s="6" t="str">
        <f>IF(ISBLANK(Responses!B302), "", Responses!B302)</f>
        <v/>
      </c>
      <c r="C302" s="6" t="str">
        <f>IF(ISBLANK(Responses!K302), "", Responses!K302)</f>
        <v/>
      </c>
      <c r="D302" s="6" t="str">
        <f>IF(ISBLANK(Responses!L302), "", Responses!L302)</f>
        <v/>
      </c>
      <c r="E302" s="6" t="str">
        <f>IF(ISBLANK(Responses!M302), "", Responses!M302)</f>
        <v/>
      </c>
    </row>
    <row r="303" spans="1:5" ht="15.75" customHeight="1">
      <c r="A303" s="6" t="str">
        <f>IF(ISBLANK(Responses!A303), "", Responses!A303)</f>
        <v/>
      </c>
      <c r="B303" s="6" t="str">
        <f>IF(ISBLANK(Responses!B303), "", Responses!B303)</f>
        <v/>
      </c>
      <c r="C303" s="6" t="str">
        <f>IF(ISBLANK(Responses!K303), "", Responses!K303)</f>
        <v/>
      </c>
      <c r="D303" s="6" t="str">
        <f>IF(ISBLANK(Responses!L303), "", Responses!L303)</f>
        <v/>
      </c>
      <c r="E303" s="6" t="str">
        <f>IF(ISBLANK(Responses!M303), "", Responses!M303)</f>
        <v/>
      </c>
    </row>
    <row r="304" spans="1:5" ht="15.75" customHeight="1">
      <c r="A304" s="6" t="str">
        <f>IF(ISBLANK(Responses!A304), "", Responses!A304)</f>
        <v/>
      </c>
      <c r="B304" s="6" t="str">
        <f>IF(ISBLANK(Responses!B304), "", Responses!B304)</f>
        <v/>
      </c>
      <c r="C304" s="6" t="str">
        <f>IF(ISBLANK(Responses!K304), "", Responses!K304)</f>
        <v/>
      </c>
      <c r="D304" s="6" t="str">
        <f>IF(ISBLANK(Responses!L304), "", Responses!L304)</f>
        <v/>
      </c>
      <c r="E304" s="6" t="str">
        <f>IF(ISBLANK(Responses!M304), "", Responses!M304)</f>
        <v/>
      </c>
    </row>
    <row r="305" spans="1:5" ht="15.75" customHeight="1">
      <c r="A305" s="6" t="str">
        <f>IF(ISBLANK(Responses!A305), "", Responses!A305)</f>
        <v/>
      </c>
      <c r="B305" s="6" t="str">
        <f>IF(ISBLANK(Responses!B305), "", Responses!B305)</f>
        <v/>
      </c>
      <c r="C305" s="6" t="str">
        <f>IF(ISBLANK(Responses!K305), "", Responses!K305)</f>
        <v/>
      </c>
      <c r="D305" s="6" t="str">
        <f>IF(ISBLANK(Responses!L305), "", Responses!L305)</f>
        <v/>
      </c>
      <c r="E305" s="6" t="str">
        <f>IF(ISBLANK(Responses!M305), "", Responses!M305)</f>
        <v/>
      </c>
    </row>
    <row r="306" spans="1:5" ht="15.75" customHeight="1">
      <c r="A306" s="6" t="str">
        <f>IF(ISBLANK(Responses!A306), "", Responses!A306)</f>
        <v/>
      </c>
      <c r="B306" s="6" t="str">
        <f>IF(ISBLANK(Responses!B306), "", Responses!B306)</f>
        <v/>
      </c>
      <c r="C306" s="6" t="str">
        <f>IF(ISBLANK(Responses!K306), "", Responses!K306)</f>
        <v/>
      </c>
      <c r="D306" s="6" t="str">
        <f>IF(ISBLANK(Responses!L306), "", Responses!L306)</f>
        <v/>
      </c>
      <c r="E306" s="6" t="str">
        <f>IF(ISBLANK(Responses!M306), "", Responses!M306)</f>
        <v/>
      </c>
    </row>
    <row r="307" spans="1:5" ht="15.75" customHeight="1">
      <c r="A307" s="6" t="str">
        <f>IF(ISBLANK(Responses!A307), "", Responses!A307)</f>
        <v/>
      </c>
      <c r="B307" s="6" t="str">
        <f>IF(ISBLANK(Responses!B307), "", Responses!B307)</f>
        <v/>
      </c>
      <c r="C307" s="6" t="str">
        <f>IF(ISBLANK(Responses!K307), "", Responses!K307)</f>
        <v/>
      </c>
      <c r="D307" s="6" t="str">
        <f>IF(ISBLANK(Responses!L307), "", Responses!L307)</f>
        <v/>
      </c>
      <c r="E307" s="6" t="str">
        <f>IF(ISBLANK(Responses!M307), "", Responses!M307)</f>
        <v/>
      </c>
    </row>
    <row r="308" spans="1:5" ht="15.75" customHeight="1">
      <c r="A308" s="6" t="str">
        <f>IF(ISBLANK(Responses!A308), "", Responses!A308)</f>
        <v/>
      </c>
      <c r="B308" s="6" t="str">
        <f>IF(ISBLANK(Responses!B308), "", Responses!B308)</f>
        <v/>
      </c>
      <c r="C308" s="6" t="str">
        <f>IF(ISBLANK(Responses!K308), "", Responses!K308)</f>
        <v/>
      </c>
      <c r="D308" s="6" t="str">
        <f>IF(ISBLANK(Responses!L308), "", Responses!L308)</f>
        <v/>
      </c>
      <c r="E308" s="6" t="str">
        <f>IF(ISBLANK(Responses!M308), "", Responses!M308)</f>
        <v/>
      </c>
    </row>
    <row r="309" spans="1:5" ht="15.75" customHeight="1">
      <c r="A309" s="6" t="str">
        <f>IF(ISBLANK(Responses!A309), "", Responses!A309)</f>
        <v/>
      </c>
      <c r="B309" s="6" t="str">
        <f>IF(ISBLANK(Responses!B309), "", Responses!B309)</f>
        <v/>
      </c>
      <c r="C309" s="6" t="str">
        <f>IF(ISBLANK(Responses!K309), "", Responses!K309)</f>
        <v/>
      </c>
      <c r="D309" s="6" t="str">
        <f>IF(ISBLANK(Responses!L309), "", Responses!L309)</f>
        <v/>
      </c>
      <c r="E309" s="6" t="str">
        <f>IF(ISBLANK(Responses!M309), "", Responses!M309)</f>
        <v/>
      </c>
    </row>
    <row r="310" spans="1:5" ht="15.75" customHeight="1">
      <c r="A310" s="6" t="str">
        <f>IF(ISBLANK(Responses!A310), "", Responses!A310)</f>
        <v/>
      </c>
      <c r="B310" s="6" t="str">
        <f>IF(ISBLANK(Responses!B310), "", Responses!B310)</f>
        <v/>
      </c>
      <c r="C310" s="6" t="str">
        <f>IF(ISBLANK(Responses!K310), "", Responses!K310)</f>
        <v/>
      </c>
      <c r="D310" s="6" t="str">
        <f>IF(ISBLANK(Responses!L310), "", Responses!L310)</f>
        <v/>
      </c>
      <c r="E310" s="6" t="str">
        <f>IF(ISBLANK(Responses!M310), "", Responses!M310)</f>
        <v/>
      </c>
    </row>
    <row r="311" spans="1:5" ht="15.75" customHeight="1">
      <c r="A311" s="6" t="str">
        <f>IF(ISBLANK(Responses!A311), "", Responses!A311)</f>
        <v/>
      </c>
      <c r="B311" s="6" t="str">
        <f>IF(ISBLANK(Responses!B311), "", Responses!B311)</f>
        <v/>
      </c>
      <c r="C311" s="6" t="str">
        <f>IF(ISBLANK(Responses!K311), "", Responses!K311)</f>
        <v/>
      </c>
      <c r="D311" s="6" t="str">
        <f>IF(ISBLANK(Responses!L311), "", Responses!L311)</f>
        <v/>
      </c>
      <c r="E311" s="6" t="str">
        <f>IF(ISBLANK(Responses!M311), "", Responses!M311)</f>
        <v/>
      </c>
    </row>
    <row r="312" spans="1:5" ht="15.75" customHeight="1">
      <c r="A312" s="6" t="str">
        <f>IF(ISBLANK(Responses!A312), "", Responses!A312)</f>
        <v/>
      </c>
      <c r="B312" s="6" t="str">
        <f>IF(ISBLANK(Responses!B312), "", Responses!B312)</f>
        <v/>
      </c>
      <c r="C312" s="6" t="str">
        <f>IF(ISBLANK(Responses!K312), "", Responses!K312)</f>
        <v/>
      </c>
      <c r="D312" s="6" t="str">
        <f>IF(ISBLANK(Responses!L312), "", Responses!L312)</f>
        <v/>
      </c>
      <c r="E312" s="6" t="str">
        <f>IF(ISBLANK(Responses!M312), "", Responses!M312)</f>
        <v/>
      </c>
    </row>
    <row r="313" spans="1:5" ht="15.75" customHeight="1">
      <c r="A313" s="6" t="str">
        <f>IF(ISBLANK(Responses!A313), "", Responses!A313)</f>
        <v/>
      </c>
      <c r="B313" s="6" t="str">
        <f>IF(ISBLANK(Responses!B313), "", Responses!B313)</f>
        <v/>
      </c>
      <c r="C313" s="6" t="str">
        <f>IF(ISBLANK(Responses!K313), "", Responses!K313)</f>
        <v/>
      </c>
      <c r="D313" s="6" t="str">
        <f>IF(ISBLANK(Responses!L313), "", Responses!L313)</f>
        <v/>
      </c>
      <c r="E313" s="6" t="str">
        <f>IF(ISBLANK(Responses!M313), "", Responses!M313)</f>
        <v/>
      </c>
    </row>
    <row r="314" spans="1:5" ht="15.75" customHeight="1">
      <c r="A314" s="6" t="str">
        <f>IF(ISBLANK(Responses!A314), "", Responses!A314)</f>
        <v/>
      </c>
      <c r="B314" s="6" t="str">
        <f>IF(ISBLANK(Responses!B314), "", Responses!B314)</f>
        <v/>
      </c>
      <c r="C314" s="6" t="str">
        <f>IF(ISBLANK(Responses!K314), "", Responses!K314)</f>
        <v/>
      </c>
      <c r="D314" s="6" t="str">
        <f>IF(ISBLANK(Responses!L314), "", Responses!L314)</f>
        <v/>
      </c>
      <c r="E314" s="6" t="str">
        <f>IF(ISBLANK(Responses!M314), "", Responses!M314)</f>
        <v/>
      </c>
    </row>
    <row r="315" spans="1:5" ht="15.75" customHeight="1">
      <c r="A315" s="6" t="str">
        <f>IF(ISBLANK(Responses!A315), "", Responses!A315)</f>
        <v/>
      </c>
      <c r="B315" s="6" t="str">
        <f>IF(ISBLANK(Responses!B315), "", Responses!B315)</f>
        <v/>
      </c>
      <c r="C315" s="6" t="str">
        <f>IF(ISBLANK(Responses!K315), "", Responses!K315)</f>
        <v/>
      </c>
      <c r="D315" s="6" t="str">
        <f>IF(ISBLANK(Responses!L315), "", Responses!L315)</f>
        <v/>
      </c>
      <c r="E315" s="6" t="str">
        <f>IF(ISBLANK(Responses!M315), "", Responses!M315)</f>
        <v/>
      </c>
    </row>
    <row r="316" spans="1:5" ht="15.75" customHeight="1">
      <c r="A316" s="6" t="str">
        <f>IF(ISBLANK(Responses!A316), "", Responses!A316)</f>
        <v/>
      </c>
      <c r="B316" s="6" t="str">
        <f>IF(ISBLANK(Responses!B316), "", Responses!B316)</f>
        <v/>
      </c>
      <c r="C316" s="6" t="str">
        <f>IF(ISBLANK(Responses!K316), "", Responses!K316)</f>
        <v/>
      </c>
      <c r="D316" s="6" t="str">
        <f>IF(ISBLANK(Responses!L316), "", Responses!L316)</f>
        <v/>
      </c>
      <c r="E316" s="6" t="str">
        <f>IF(ISBLANK(Responses!M316), "", Responses!M316)</f>
        <v/>
      </c>
    </row>
    <row r="317" spans="1:5" ht="15.75" customHeight="1">
      <c r="A317" s="6" t="str">
        <f>IF(ISBLANK(Responses!A317), "", Responses!A317)</f>
        <v/>
      </c>
      <c r="B317" s="6" t="str">
        <f>IF(ISBLANK(Responses!B317), "", Responses!B317)</f>
        <v/>
      </c>
      <c r="C317" s="6" t="str">
        <f>IF(ISBLANK(Responses!K317), "", Responses!K317)</f>
        <v/>
      </c>
      <c r="D317" s="6" t="str">
        <f>IF(ISBLANK(Responses!L317), "", Responses!L317)</f>
        <v/>
      </c>
      <c r="E317" s="6" t="str">
        <f>IF(ISBLANK(Responses!M317), "", Responses!M317)</f>
        <v/>
      </c>
    </row>
    <row r="318" spans="1:5" ht="15.75" customHeight="1">
      <c r="A318" s="6" t="str">
        <f>IF(ISBLANK(Responses!A318), "", Responses!A318)</f>
        <v/>
      </c>
      <c r="B318" s="6" t="str">
        <f>IF(ISBLANK(Responses!B318), "", Responses!B318)</f>
        <v/>
      </c>
      <c r="C318" s="6" t="str">
        <f>IF(ISBLANK(Responses!K318), "", Responses!K318)</f>
        <v/>
      </c>
      <c r="D318" s="6" t="str">
        <f>IF(ISBLANK(Responses!L318), "", Responses!L318)</f>
        <v/>
      </c>
      <c r="E318" s="6" t="str">
        <f>IF(ISBLANK(Responses!M318), "", Responses!M318)</f>
        <v/>
      </c>
    </row>
    <row r="319" spans="1:5" ht="15.75" customHeight="1">
      <c r="A319" s="6" t="str">
        <f>IF(ISBLANK(Responses!A319), "", Responses!A319)</f>
        <v/>
      </c>
      <c r="B319" s="6" t="str">
        <f>IF(ISBLANK(Responses!B319), "", Responses!B319)</f>
        <v/>
      </c>
      <c r="C319" s="6" t="str">
        <f>IF(ISBLANK(Responses!K319), "", Responses!K319)</f>
        <v/>
      </c>
      <c r="D319" s="6" t="str">
        <f>IF(ISBLANK(Responses!L319), "", Responses!L319)</f>
        <v/>
      </c>
      <c r="E319" s="6" t="str">
        <f>IF(ISBLANK(Responses!M319), "", Responses!M319)</f>
        <v/>
      </c>
    </row>
    <row r="320" spans="1:5" ht="15.75" customHeight="1">
      <c r="A320" s="6" t="str">
        <f>IF(ISBLANK(Responses!A320), "", Responses!A320)</f>
        <v/>
      </c>
      <c r="B320" s="6" t="str">
        <f>IF(ISBLANK(Responses!B320), "", Responses!B320)</f>
        <v/>
      </c>
      <c r="C320" s="6" t="str">
        <f>IF(ISBLANK(Responses!K320), "", Responses!K320)</f>
        <v/>
      </c>
      <c r="D320" s="6" t="str">
        <f>IF(ISBLANK(Responses!L320), "", Responses!L320)</f>
        <v/>
      </c>
      <c r="E320" s="6" t="str">
        <f>IF(ISBLANK(Responses!M320), "", Responses!M320)</f>
        <v/>
      </c>
    </row>
    <row r="321" spans="1:5" ht="15.75" customHeight="1">
      <c r="A321" s="6" t="str">
        <f>IF(ISBLANK(Responses!A321), "", Responses!A321)</f>
        <v/>
      </c>
      <c r="B321" s="6" t="str">
        <f>IF(ISBLANK(Responses!B321), "", Responses!B321)</f>
        <v/>
      </c>
      <c r="C321" s="6" t="str">
        <f>IF(ISBLANK(Responses!K321), "", Responses!K321)</f>
        <v/>
      </c>
      <c r="D321" s="6" t="str">
        <f>IF(ISBLANK(Responses!L321), "", Responses!L321)</f>
        <v/>
      </c>
      <c r="E321" s="6" t="str">
        <f>IF(ISBLANK(Responses!M321), "", Responses!M321)</f>
        <v/>
      </c>
    </row>
    <row r="322" spans="1:5" ht="15.75" customHeight="1">
      <c r="A322" s="6" t="str">
        <f>IF(ISBLANK(Responses!A322), "", Responses!A322)</f>
        <v/>
      </c>
      <c r="B322" s="6" t="str">
        <f>IF(ISBLANK(Responses!B322), "", Responses!B322)</f>
        <v/>
      </c>
      <c r="C322" s="6" t="str">
        <f>IF(ISBLANK(Responses!K322), "", Responses!K322)</f>
        <v/>
      </c>
      <c r="D322" s="6" t="str">
        <f>IF(ISBLANK(Responses!L322), "", Responses!L322)</f>
        <v/>
      </c>
      <c r="E322" s="6" t="str">
        <f>IF(ISBLANK(Responses!M322), "", Responses!M322)</f>
        <v/>
      </c>
    </row>
    <row r="323" spans="1:5" ht="15.75" customHeight="1">
      <c r="A323" s="6" t="str">
        <f>IF(ISBLANK(Responses!A323), "", Responses!A323)</f>
        <v/>
      </c>
      <c r="B323" s="6" t="str">
        <f>IF(ISBLANK(Responses!B323), "", Responses!B323)</f>
        <v/>
      </c>
      <c r="C323" s="6" t="str">
        <f>IF(ISBLANK(Responses!K323), "", Responses!K323)</f>
        <v/>
      </c>
      <c r="D323" s="6" t="str">
        <f>IF(ISBLANK(Responses!L323), "", Responses!L323)</f>
        <v/>
      </c>
      <c r="E323" s="6" t="str">
        <f>IF(ISBLANK(Responses!M323), "", Responses!M323)</f>
        <v/>
      </c>
    </row>
    <row r="324" spans="1:5" ht="15.75" customHeight="1">
      <c r="A324" s="6" t="str">
        <f>IF(ISBLANK(Responses!A324), "", Responses!A324)</f>
        <v/>
      </c>
      <c r="B324" s="6" t="str">
        <f>IF(ISBLANK(Responses!B324), "", Responses!B324)</f>
        <v/>
      </c>
      <c r="C324" s="6" t="str">
        <f>IF(ISBLANK(Responses!K324), "", Responses!K324)</f>
        <v/>
      </c>
      <c r="D324" s="6" t="str">
        <f>IF(ISBLANK(Responses!L324), "", Responses!L324)</f>
        <v/>
      </c>
      <c r="E324" s="6" t="str">
        <f>IF(ISBLANK(Responses!M324), "", Responses!M324)</f>
        <v/>
      </c>
    </row>
    <row r="325" spans="1:5" ht="15.75" customHeight="1">
      <c r="A325" s="6" t="str">
        <f>IF(ISBLANK(Responses!A325), "", Responses!A325)</f>
        <v/>
      </c>
      <c r="B325" s="6" t="str">
        <f>IF(ISBLANK(Responses!B325), "", Responses!B325)</f>
        <v/>
      </c>
      <c r="C325" s="6" t="str">
        <f>IF(ISBLANK(Responses!K325), "", Responses!K325)</f>
        <v/>
      </c>
      <c r="D325" s="6" t="str">
        <f>IF(ISBLANK(Responses!L325), "", Responses!L325)</f>
        <v/>
      </c>
      <c r="E325" s="6" t="str">
        <f>IF(ISBLANK(Responses!M325), "", Responses!M325)</f>
        <v/>
      </c>
    </row>
    <row r="326" spans="1:5" ht="15.75" customHeight="1">
      <c r="A326" s="6" t="str">
        <f>IF(ISBLANK(Responses!A326), "", Responses!A326)</f>
        <v/>
      </c>
      <c r="B326" s="6" t="str">
        <f>IF(ISBLANK(Responses!B326), "", Responses!B326)</f>
        <v/>
      </c>
      <c r="C326" s="6" t="str">
        <f>IF(ISBLANK(Responses!K326), "", Responses!K326)</f>
        <v/>
      </c>
      <c r="D326" s="6" t="str">
        <f>IF(ISBLANK(Responses!L326), "", Responses!L326)</f>
        <v/>
      </c>
      <c r="E326" s="6" t="str">
        <f>IF(ISBLANK(Responses!M326), "", Responses!M326)</f>
        <v/>
      </c>
    </row>
    <row r="327" spans="1:5" ht="15.75" customHeight="1">
      <c r="A327" s="6" t="str">
        <f>IF(ISBLANK(Responses!A327), "", Responses!A327)</f>
        <v/>
      </c>
      <c r="B327" s="6" t="str">
        <f>IF(ISBLANK(Responses!B327), "", Responses!B327)</f>
        <v/>
      </c>
      <c r="C327" s="6" t="str">
        <f>IF(ISBLANK(Responses!K327), "", Responses!K327)</f>
        <v/>
      </c>
      <c r="D327" s="6" t="str">
        <f>IF(ISBLANK(Responses!L327), "", Responses!L327)</f>
        <v/>
      </c>
      <c r="E327" s="6" t="str">
        <f>IF(ISBLANK(Responses!M327), "", Responses!M327)</f>
        <v/>
      </c>
    </row>
    <row r="328" spans="1:5" ht="15.75" customHeight="1">
      <c r="A328" s="6" t="str">
        <f>IF(ISBLANK(Responses!A328), "", Responses!A328)</f>
        <v/>
      </c>
      <c r="B328" s="6" t="str">
        <f>IF(ISBLANK(Responses!B328), "", Responses!B328)</f>
        <v/>
      </c>
      <c r="C328" s="6" t="str">
        <f>IF(ISBLANK(Responses!K328), "", Responses!K328)</f>
        <v/>
      </c>
      <c r="D328" s="6" t="str">
        <f>IF(ISBLANK(Responses!L328), "", Responses!L328)</f>
        <v/>
      </c>
      <c r="E328" s="6" t="str">
        <f>IF(ISBLANK(Responses!M328), "", Responses!M328)</f>
        <v/>
      </c>
    </row>
    <row r="329" spans="1:5" ht="15.75" customHeight="1">
      <c r="A329" s="6" t="str">
        <f>IF(ISBLANK(Responses!A329), "", Responses!A329)</f>
        <v/>
      </c>
      <c r="B329" s="6" t="str">
        <f>IF(ISBLANK(Responses!B329), "", Responses!B329)</f>
        <v/>
      </c>
      <c r="C329" s="6" t="str">
        <f>IF(ISBLANK(Responses!K329), "", Responses!K329)</f>
        <v/>
      </c>
      <c r="D329" s="6" t="str">
        <f>IF(ISBLANK(Responses!L329), "", Responses!L329)</f>
        <v/>
      </c>
      <c r="E329" s="6" t="str">
        <f>IF(ISBLANK(Responses!M329), "", Responses!M329)</f>
        <v/>
      </c>
    </row>
    <row r="330" spans="1:5" ht="15.75" customHeight="1">
      <c r="A330" s="6" t="str">
        <f>IF(ISBLANK(Responses!A330), "", Responses!A330)</f>
        <v/>
      </c>
      <c r="B330" s="6" t="str">
        <f>IF(ISBLANK(Responses!B330), "", Responses!B330)</f>
        <v/>
      </c>
      <c r="C330" s="6" t="str">
        <f>IF(ISBLANK(Responses!K330), "", Responses!K330)</f>
        <v/>
      </c>
      <c r="D330" s="6" t="str">
        <f>IF(ISBLANK(Responses!L330), "", Responses!L330)</f>
        <v/>
      </c>
      <c r="E330" s="6" t="str">
        <f>IF(ISBLANK(Responses!M330), "", Responses!M330)</f>
        <v/>
      </c>
    </row>
    <row r="331" spans="1:5" ht="15.75" customHeight="1">
      <c r="A331" s="6" t="str">
        <f>IF(ISBLANK(Responses!A331), "", Responses!A331)</f>
        <v/>
      </c>
      <c r="B331" s="6" t="str">
        <f>IF(ISBLANK(Responses!B331), "", Responses!B331)</f>
        <v/>
      </c>
      <c r="C331" s="6" t="str">
        <f>IF(ISBLANK(Responses!K331), "", Responses!K331)</f>
        <v/>
      </c>
      <c r="D331" s="6" t="str">
        <f>IF(ISBLANK(Responses!L331), "", Responses!L331)</f>
        <v/>
      </c>
      <c r="E331" s="6" t="str">
        <f>IF(ISBLANK(Responses!M331), "", Responses!M331)</f>
        <v/>
      </c>
    </row>
    <row r="332" spans="1:5" ht="15.75" customHeight="1">
      <c r="A332" s="6" t="str">
        <f>IF(ISBLANK(Responses!A332), "", Responses!A332)</f>
        <v/>
      </c>
      <c r="B332" s="6" t="str">
        <f>IF(ISBLANK(Responses!B332), "", Responses!B332)</f>
        <v/>
      </c>
      <c r="C332" s="6" t="str">
        <f>IF(ISBLANK(Responses!K332), "", Responses!K332)</f>
        <v/>
      </c>
      <c r="D332" s="6" t="str">
        <f>IF(ISBLANK(Responses!L332), "", Responses!L332)</f>
        <v/>
      </c>
      <c r="E332" s="6" t="str">
        <f>IF(ISBLANK(Responses!M332), "", Responses!M332)</f>
        <v/>
      </c>
    </row>
    <row r="333" spans="1:5" ht="15.75" customHeight="1">
      <c r="A333" s="6" t="str">
        <f>IF(ISBLANK(Responses!A333), "", Responses!A333)</f>
        <v/>
      </c>
      <c r="B333" s="6" t="str">
        <f>IF(ISBLANK(Responses!B333), "", Responses!B333)</f>
        <v/>
      </c>
      <c r="C333" s="6" t="str">
        <f>IF(ISBLANK(Responses!K333), "", Responses!K333)</f>
        <v/>
      </c>
      <c r="D333" s="6" t="str">
        <f>IF(ISBLANK(Responses!L333), "", Responses!L333)</f>
        <v/>
      </c>
      <c r="E333" s="6" t="str">
        <f>IF(ISBLANK(Responses!M333), "", Responses!M333)</f>
        <v/>
      </c>
    </row>
    <row r="334" spans="1:5" ht="15.75" customHeight="1">
      <c r="A334" s="6" t="str">
        <f>IF(ISBLANK(Responses!A334), "", Responses!A334)</f>
        <v/>
      </c>
      <c r="B334" s="6" t="str">
        <f>IF(ISBLANK(Responses!B334), "", Responses!B334)</f>
        <v/>
      </c>
      <c r="C334" s="6" t="str">
        <f>IF(ISBLANK(Responses!K334), "", Responses!K334)</f>
        <v/>
      </c>
      <c r="D334" s="6" t="str">
        <f>IF(ISBLANK(Responses!L334), "", Responses!L334)</f>
        <v/>
      </c>
      <c r="E334" s="6" t="str">
        <f>IF(ISBLANK(Responses!M334), "", Responses!M334)</f>
        <v/>
      </c>
    </row>
    <row r="335" spans="1:5" ht="15.75" customHeight="1">
      <c r="A335" s="6" t="str">
        <f>IF(ISBLANK(Responses!A335), "", Responses!A335)</f>
        <v/>
      </c>
      <c r="B335" s="6" t="str">
        <f>IF(ISBLANK(Responses!B335), "", Responses!B335)</f>
        <v/>
      </c>
      <c r="C335" s="6" t="str">
        <f>IF(ISBLANK(Responses!K335), "", Responses!K335)</f>
        <v/>
      </c>
      <c r="D335" s="6" t="str">
        <f>IF(ISBLANK(Responses!L335), "", Responses!L335)</f>
        <v/>
      </c>
      <c r="E335" s="6" t="str">
        <f>IF(ISBLANK(Responses!M335), "", Responses!M335)</f>
        <v/>
      </c>
    </row>
    <row r="336" spans="1:5" ht="15.75" customHeight="1">
      <c r="A336" s="6" t="str">
        <f>IF(ISBLANK(Responses!A336), "", Responses!A336)</f>
        <v/>
      </c>
      <c r="B336" s="6" t="str">
        <f>IF(ISBLANK(Responses!B336), "", Responses!B336)</f>
        <v/>
      </c>
      <c r="C336" s="6" t="str">
        <f>IF(ISBLANK(Responses!K336), "", Responses!K336)</f>
        <v/>
      </c>
      <c r="D336" s="6" t="str">
        <f>IF(ISBLANK(Responses!L336), "", Responses!L336)</f>
        <v/>
      </c>
      <c r="E336" s="6" t="str">
        <f>IF(ISBLANK(Responses!M336), "", Responses!M336)</f>
        <v/>
      </c>
    </row>
    <row r="337" spans="1:5" ht="15.75" customHeight="1">
      <c r="A337" s="6" t="str">
        <f>IF(ISBLANK(Responses!A337), "", Responses!A337)</f>
        <v/>
      </c>
      <c r="B337" s="6" t="str">
        <f>IF(ISBLANK(Responses!B337), "", Responses!B337)</f>
        <v/>
      </c>
      <c r="C337" s="6" t="str">
        <f>IF(ISBLANK(Responses!K337), "", Responses!K337)</f>
        <v/>
      </c>
      <c r="D337" s="6" t="str">
        <f>IF(ISBLANK(Responses!L337), "", Responses!L337)</f>
        <v/>
      </c>
      <c r="E337" s="6" t="str">
        <f>IF(ISBLANK(Responses!M337), "", Responses!M337)</f>
        <v/>
      </c>
    </row>
    <row r="338" spans="1:5" ht="15.75" customHeight="1">
      <c r="A338" s="6" t="str">
        <f>IF(ISBLANK(Responses!A338), "", Responses!A338)</f>
        <v/>
      </c>
      <c r="B338" s="6" t="str">
        <f>IF(ISBLANK(Responses!B338), "", Responses!B338)</f>
        <v/>
      </c>
      <c r="C338" s="6" t="str">
        <f>IF(ISBLANK(Responses!K338), "", Responses!K338)</f>
        <v/>
      </c>
      <c r="D338" s="6" t="str">
        <f>IF(ISBLANK(Responses!L338), "", Responses!L338)</f>
        <v/>
      </c>
      <c r="E338" s="6" t="str">
        <f>IF(ISBLANK(Responses!M338), "", Responses!M338)</f>
        <v/>
      </c>
    </row>
    <row r="339" spans="1:5" ht="15.75" customHeight="1">
      <c r="A339" s="6" t="str">
        <f>IF(ISBLANK(Responses!A339), "", Responses!A339)</f>
        <v/>
      </c>
      <c r="B339" s="6" t="str">
        <f>IF(ISBLANK(Responses!B339), "", Responses!B339)</f>
        <v/>
      </c>
      <c r="C339" s="6" t="str">
        <f>IF(ISBLANK(Responses!K339), "", Responses!K339)</f>
        <v/>
      </c>
      <c r="D339" s="6" t="str">
        <f>IF(ISBLANK(Responses!L339), "", Responses!L339)</f>
        <v/>
      </c>
      <c r="E339" s="6" t="str">
        <f>IF(ISBLANK(Responses!M339), "", Responses!M339)</f>
        <v/>
      </c>
    </row>
    <row r="340" spans="1:5" ht="15.75" customHeight="1">
      <c r="A340" s="6" t="str">
        <f>IF(ISBLANK(Responses!A340), "", Responses!A340)</f>
        <v/>
      </c>
      <c r="B340" s="6" t="str">
        <f>IF(ISBLANK(Responses!B340), "", Responses!B340)</f>
        <v/>
      </c>
      <c r="C340" s="6" t="str">
        <f>IF(ISBLANK(Responses!K340), "", Responses!K340)</f>
        <v/>
      </c>
      <c r="D340" s="6" t="str">
        <f>IF(ISBLANK(Responses!L340), "", Responses!L340)</f>
        <v/>
      </c>
      <c r="E340" s="6" t="str">
        <f>IF(ISBLANK(Responses!M340), "", Responses!M340)</f>
        <v/>
      </c>
    </row>
    <row r="341" spans="1:5" ht="15.75" customHeight="1">
      <c r="A341" s="6" t="str">
        <f>IF(ISBLANK(Responses!A341), "", Responses!A341)</f>
        <v/>
      </c>
      <c r="B341" s="6" t="str">
        <f>IF(ISBLANK(Responses!B341), "", Responses!B341)</f>
        <v/>
      </c>
      <c r="C341" s="6" t="str">
        <f>IF(ISBLANK(Responses!K341), "", Responses!K341)</f>
        <v/>
      </c>
      <c r="D341" s="6" t="str">
        <f>IF(ISBLANK(Responses!L341), "", Responses!L341)</f>
        <v/>
      </c>
      <c r="E341" s="6" t="str">
        <f>IF(ISBLANK(Responses!M341), "", Responses!M341)</f>
        <v/>
      </c>
    </row>
    <row r="342" spans="1:5" ht="15.75" customHeight="1">
      <c r="A342" s="6" t="str">
        <f>IF(ISBLANK(Responses!A342), "", Responses!A342)</f>
        <v/>
      </c>
      <c r="B342" s="6" t="str">
        <f>IF(ISBLANK(Responses!B342), "", Responses!B342)</f>
        <v/>
      </c>
      <c r="C342" s="6" t="str">
        <f>IF(ISBLANK(Responses!K342), "", Responses!K342)</f>
        <v/>
      </c>
      <c r="D342" s="6" t="str">
        <f>IF(ISBLANK(Responses!L342), "", Responses!L342)</f>
        <v/>
      </c>
      <c r="E342" s="6" t="str">
        <f>IF(ISBLANK(Responses!M342), "", Responses!M342)</f>
        <v/>
      </c>
    </row>
    <row r="343" spans="1:5" ht="15.75" customHeight="1">
      <c r="A343" s="6" t="str">
        <f>IF(ISBLANK(Responses!A343), "", Responses!A343)</f>
        <v/>
      </c>
      <c r="B343" s="6" t="str">
        <f>IF(ISBLANK(Responses!B343), "", Responses!B343)</f>
        <v/>
      </c>
      <c r="C343" s="6" t="str">
        <f>IF(ISBLANK(Responses!K343), "", Responses!K343)</f>
        <v/>
      </c>
      <c r="D343" s="6" t="str">
        <f>IF(ISBLANK(Responses!L343), "", Responses!L343)</f>
        <v/>
      </c>
      <c r="E343" s="6" t="str">
        <f>IF(ISBLANK(Responses!M343), "", Responses!M343)</f>
        <v/>
      </c>
    </row>
    <row r="344" spans="1:5" ht="15.75" customHeight="1">
      <c r="A344" s="6" t="str">
        <f>IF(ISBLANK(Responses!A344), "", Responses!A344)</f>
        <v/>
      </c>
      <c r="B344" s="6" t="str">
        <f>IF(ISBLANK(Responses!B344), "", Responses!B344)</f>
        <v/>
      </c>
      <c r="C344" s="6" t="str">
        <f>IF(ISBLANK(Responses!K344), "", Responses!K344)</f>
        <v/>
      </c>
      <c r="D344" s="6" t="str">
        <f>IF(ISBLANK(Responses!L344), "", Responses!L344)</f>
        <v/>
      </c>
      <c r="E344" s="6" t="str">
        <f>IF(ISBLANK(Responses!M344), "", Responses!M344)</f>
        <v/>
      </c>
    </row>
    <row r="345" spans="1:5" ht="15.75" customHeight="1">
      <c r="A345" s="6" t="str">
        <f>IF(ISBLANK(Responses!A345), "", Responses!A345)</f>
        <v/>
      </c>
      <c r="B345" s="6" t="str">
        <f>IF(ISBLANK(Responses!B345), "", Responses!B345)</f>
        <v/>
      </c>
      <c r="C345" s="6" t="str">
        <f>IF(ISBLANK(Responses!K345), "", Responses!K345)</f>
        <v/>
      </c>
      <c r="D345" s="6" t="str">
        <f>IF(ISBLANK(Responses!L345), "", Responses!L345)</f>
        <v/>
      </c>
      <c r="E345" s="6" t="str">
        <f>IF(ISBLANK(Responses!M345), "", Responses!M345)</f>
        <v/>
      </c>
    </row>
    <row r="346" spans="1:5" ht="15.75" customHeight="1">
      <c r="A346" s="6" t="str">
        <f>IF(ISBLANK(Responses!A346), "", Responses!A346)</f>
        <v/>
      </c>
      <c r="B346" s="6" t="str">
        <f>IF(ISBLANK(Responses!B346), "", Responses!B346)</f>
        <v/>
      </c>
      <c r="C346" s="6" t="str">
        <f>IF(ISBLANK(Responses!K346), "", Responses!K346)</f>
        <v/>
      </c>
      <c r="D346" s="6" t="str">
        <f>IF(ISBLANK(Responses!L346), "", Responses!L346)</f>
        <v/>
      </c>
      <c r="E346" s="6" t="str">
        <f>IF(ISBLANK(Responses!M346), "", Responses!M346)</f>
        <v/>
      </c>
    </row>
    <row r="347" spans="1:5" ht="15.75" customHeight="1">
      <c r="A347" s="6" t="str">
        <f>IF(ISBLANK(Responses!A347), "", Responses!A347)</f>
        <v/>
      </c>
      <c r="B347" s="6" t="str">
        <f>IF(ISBLANK(Responses!B347), "", Responses!B347)</f>
        <v/>
      </c>
      <c r="C347" s="6" t="str">
        <f>IF(ISBLANK(Responses!K347), "", Responses!K347)</f>
        <v/>
      </c>
      <c r="D347" s="6" t="str">
        <f>IF(ISBLANK(Responses!L347), "", Responses!L347)</f>
        <v/>
      </c>
      <c r="E347" s="6" t="str">
        <f>IF(ISBLANK(Responses!M347), "", Responses!M347)</f>
        <v/>
      </c>
    </row>
    <row r="348" spans="1:5" ht="15.75" customHeight="1">
      <c r="A348" s="6" t="str">
        <f>IF(ISBLANK(Responses!A348), "", Responses!A348)</f>
        <v/>
      </c>
      <c r="B348" s="6" t="str">
        <f>IF(ISBLANK(Responses!B348), "", Responses!B348)</f>
        <v/>
      </c>
      <c r="C348" s="6" t="str">
        <f>IF(ISBLANK(Responses!K348), "", Responses!K348)</f>
        <v/>
      </c>
      <c r="D348" s="6" t="str">
        <f>IF(ISBLANK(Responses!L348), "", Responses!L348)</f>
        <v/>
      </c>
      <c r="E348" s="6" t="str">
        <f>IF(ISBLANK(Responses!M348), "", Responses!M348)</f>
        <v/>
      </c>
    </row>
    <row r="349" spans="1:5" ht="15.75" customHeight="1">
      <c r="A349" s="6" t="str">
        <f>IF(ISBLANK(Responses!A349), "", Responses!A349)</f>
        <v/>
      </c>
      <c r="B349" s="6" t="str">
        <f>IF(ISBLANK(Responses!B349), "", Responses!B349)</f>
        <v/>
      </c>
      <c r="C349" s="6" t="str">
        <f>IF(ISBLANK(Responses!K349), "", Responses!K349)</f>
        <v/>
      </c>
      <c r="D349" s="6" t="str">
        <f>IF(ISBLANK(Responses!L349), "", Responses!L349)</f>
        <v/>
      </c>
      <c r="E349" s="6" t="str">
        <f>IF(ISBLANK(Responses!M349), "", Responses!M349)</f>
        <v/>
      </c>
    </row>
    <row r="350" spans="1:5" ht="15.75" customHeight="1">
      <c r="A350" s="6" t="str">
        <f>IF(ISBLANK(Responses!A350), "", Responses!A350)</f>
        <v/>
      </c>
      <c r="B350" s="6" t="str">
        <f>IF(ISBLANK(Responses!B350), "", Responses!B350)</f>
        <v/>
      </c>
      <c r="C350" s="6" t="str">
        <f>IF(ISBLANK(Responses!K350), "", Responses!K350)</f>
        <v/>
      </c>
      <c r="D350" s="6" t="str">
        <f>IF(ISBLANK(Responses!L350), "", Responses!L350)</f>
        <v/>
      </c>
      <c r="E350" s="6" t="str">
        <f>IF(ISBLANK(Responses!M350), "", Responses!M350)</f>
        <v/>
      </c>
    </row>
    <row r="351" spans="1:5" ht="15.75" customHeight="1">
      <c r="A351" s="6" t="str">
        <f>IF(ISBLANK(Responses!A351), "", Responses!A351)</f>
        <v/>
      </c>
      <c r="B351" s="6" t="str">
        <f>IF(ISBLANK(Responses!B351), "", Responses!B351)</f>
        <v/>
      </c>
      <c r="C351" s="6" t="str">
        <f>IF(ISBLANK(Responses!K351), "", Responses!K351)</f>
        <v/>
      </c>
      <c r="D351" s="6" t="str">
        <f>IF(ISBLANK(Responses!L351), "", Responses!L351)</f>
        <v/>
      </c>
      <c r="E351" s="6" t="str">
        <f>IF(ISBLANK(Responses!M351), "", Responses!M351)</f>
        <v/>
      </c>
    </row>
    <row r="352" spans="1:5" ht="15.75" customHeight="1">
      <c r="A352" s="6" t="str">
        <f>IF(ISBLANK(Responses!A352), "", Responses!A352)</f>
        <v/>
      </c>
      <c r="B352" s="6" t="str">
        <f>IF(ISBLANK(Responses!B352), "", Responses!B352)</f>
        <v/>
      </c>
      <c r="C352" s="6" t="str">
        <f>IF(ISBLANK(Responses!K352), "", Responses!K352)</f>
        <v/>
      </c>
      <c r="D352" s="6" t="str">
        <f>IF(ISBLANK(Responses!L352), "", Responses!L352)</f>
        <v/>
      </c>
      <c r="E352" s="6" t="str">
        <f>IF(ISBLANK(Responses!M352), "", Responses!M352)</f>
        <v/>
      </c>
    </row>
    <row r="353" spans="1:5" ht="15.75" customHeight="1">
      <c r="A353" s="6" t="str">
        <f>IF(ISBLANK(Responses!A353), "", Responses!A353)</f>
        <v/>
      </c>
      <c r="B353" s="6" t="str">
        <f>IF(ISBLANK(Responses!B353), "", Responses!B353)</f>
        <v/>
      </c>
      <c r="C353" s="6" t="str">
        <f>IF(ISBLANK(Responses!K353), "", Responses!K353)</f>
        <v/>
      </c>
      <c r="D353" s="6" t="str">
        <f>IF(ISBLANK(Responses!L353), "", Responses!L353)</f>
        <v/>
      </c>
      <c r="E353" s="6" t="str">
        <f>IF(ISBLANK(Responses!M353), "", Responses!M353)</f>
        <v/>
      </c>
    </row>
    <row r="354" spans="1:5" ht="15.75" customHeight="1">
      <c r="A354" s="6" t="str">
        <f>IF(ISBLANK(Responses!A354), "", Responses!A354)</f>
        <v/>
      </c>
      <c r="B354" s="6" t="str">
        <f>IF(ISBLANK(Responses!B354), "", Responses!B354)</f>
        <v/>
      </c>
      <c r="C354" s="6" t="str">
        <f>IF(ISBLANK(Responses!K354), "", Responses!K354)</f>
        <v/>
      </c>
      <c r="D354" s="6" t="str">
        <f>IF(ISBLANK(Responses!L354), "", Responses!L354)</f>
        <v/>
      </c>
      <c r="E354" s="6" t="str">
        <f>IF(ISBLANK(Responses!M354), "", Responses!M354)</f>
        <v/>
      </c>
    </row>
    <row r="355" spans="1:5" ht="15.75" customHeight="1">
      <c r="A355" s="6" t="str">
        <f>IF(ISBLANK(Responses!A355), "", Responses!A355)</f>
        <v/>
      </c>
      <c r="B355" s="6" t="str">
        <f>IF(ISBLANK(Responses!B355), "", Responses!B355)</f>
        <v/>
      </c>
      <c r="C355" s="6" t="str">
        <f>IF(ISBLANK(Responses!K355), "", Responses!K355)</f>
        <v/>
      </c>
      <c r="D355" s="6" t="str">
        <f>IF(ISBLANK(Responses!L355), "", Responses!L355)</f>
        <v/>
      </c>
      <c r="E355" s="6" t="str">
        <f>IF(ISBLANK(Responses!M355), "", Responses!M355)</f>
        <v/>
      </c>
    </row>
    <row r="356" spans="1:5" ht="15.75" customHeight="1">
      <c r="A356" s="6" t="str">
        <f>IF(ISBLANK(Responses!A356), "", Responses!A356)</f>
        <v/>
      </c>
      <c r="B356" s="6" t="str">
        <f>IF(ISBLANK(Responses!B356), "", Responses!B356)</f>
        <v/>
      </c>
      <c r="C356" s="6" t="str">
        <f>IF(ISBLANK(Responses!K356), "", Responses!K356)</f>
        <v/>
      </c>
      <c r="D356" s="6" t="str">
        <f>IF(ISBLANK(Responses!L356), "", Responses!L356)</f>
        <v/>
      </c>
      <c r="E356" s="6" t="str">
        <f>IF(ISBLANK(Responses!M356), "", Responses!M356)</f>
        <v/>
      </c>
    </row>
    <row r="357" spans="1:5" ht="15.75" customHeight="1">
      <c r="A357" s="6" t="str">
        <f>IF(ISBLANK(Responses!A357), "", Responses!A357)</f>
        <v/>
      </c>
      <c r="B357" s="6" t="str">
        <f>IF(ISBLANK(Responses!B357), "", Responses!B357)</f>
        <v/>
      </c>
      <c r="C357" s="6" t="str">
        <f>IF(ISBLANK(Responses!K357), "", Responses!K357)</f>
        <v/>
      </c>
      <c r="D357" s="6" t="str">
        <f>IF(ISBLANK(Responses!L357), "", Responses!L357)</f>
        <v/>
      </c>
      <c r="E357" s="6" t="str">
        <f>IF(ISBLANK(Responses!M357), "", Responses!M357)</f>
        <v/>
      </c>
    </row>
    <row r="358" spans="1:5" ht="15.75" customHeight="1">
      <c r="A358" s="6" t="str">
        <f>IF(ISBLANK(Responses!A358), "", Responses!A358)</f>
        <v/>
      </c>
      <c r="B358" s="6" t="str">
        <f>IF(ISBLANK(Responses!B358), "", Responses!B358)</f>
        <v/>
      </c>
      <c r="C358" s="6" t="str">
        <f>IF(ISBLANK(Responses!K358), "", Responses!K358)</f>
        <v/>
      </c>
      <c r="D358" s="6" t="str">
        <f>IF(ISBLANK(Responses!L358), "", Responses!L358)</f>
        <v/>
      </c>
      <c r="E358" s="6" t="str">
        <f>IF(ISBLANK(Responses!M358), "", Responses!M358)</f>
        <v/>
      </c>
    </row>
    <row r="359" spans="1:5" ht="15.75" customHeight="1">
      <c r="A359" s="6" t="str">
        <f>IF(ISBLANK(Responses!A359), "", Responses!A359)</f>
        <v/>
      </c>
      <c r="B359" s="6" t="str">
        <f>IF(ISBLANK(Responses!B359), "", Responses!B359)</f>
        <v/>
      </c>
      <c r="C359" s="6" t="str">
        <f>IF(ISBLANK(Responses!K359), "", Responses!K359)</f>
        <v/>
      </c>
      <c r="D359" s="6" t="str">
        <f>IF(ISBLANK(Responses!L359), "", Responses!L359)</f>
        <v/>
      </c>
      <c r="E359" s="6" t="str">
        <f>IF(ISBLANK(Responses!M359), "", Responses!M359)</f>
        <v/>
      </c>
    </row>
    <row r="360" spans="1:5" ht="15.75" customHeight="1">
      <c r="A360" s="6" t="str">
        <f>IF(ISBLANK(Responses!A360), "", Responses!A360)</f>
        <v/>
      </c>
      <c r="B360" s="6" t="str">
        <f>IF(ISBLANK(Responses!B360), "", Responses!B360)</f>
        <v/>
      </c>
      <c r="C360" s="6" t="str">
        <f>IF(ISBLANK(Responses!K360), "", Responses!K360)</f>
        <v/>
      </c>
      <c r="D360" s="6" t="str">
        <f>IF(ISBLANK(Responses!L360), "", Responses!L360)</f>
        <v/>
      </c>
      <c r="E360" s="6" t="str">
        <f>IF(ISBLANK(Responses!M360), "", Responses!M360)</f>
        <v/>
      </c>
    </row>
    <row r="361" spans="1:5" ht="15.75" customHeight="1">
      <c r="A361" s="6" t="str">
        <f>IF(ISBLANK(Responses!A361), "", Responses!A361)</f>
        <v/>
      </c>
      <c r="B361" s="6" t="str">
        <f>IF(ISBLANK(Responses!B361), "", Responses!B361)</f>
        <v/>
      </c>
      <c r="C361" s="6" t="str">
        <f>IF(ISBLANK(Responses!K361), "", Responses!K361)</f>
        <v/>
      </c>
      <c r="D361" s="6" t="str">
        <f>IF(ISBLANK(Responses!L361), "", Responses!L361)</f>
        <v/>
      </c>
      <c r="E361" s="6" t="str">
        <f>IF(ISBLANK(Responses!M361), "", Responses!M361)</f>
        <v/>
      </c>
    </row>
    <row r="362" spans="1:5" ht="15.75" customHeight="1">
      <c r="A362" s="6" t="str">
        <f>IF(ISBLANK(Responses!A362), "", Responses!A362)</f>
        <v/>
      </c>
      <c r="B362" s="6" t="str">
        <f>IF(ISBLANK(Responses!B362), "", Responses!B362)</f>
        <v/>
      </c>
      <c r="C362" s="6" t="str">
        <f>IF(ISBLANK(Responses!K362), "", Responses!K362)</f>
        <v/>
      </c>
      <c r="D362" s="6" t="str">
        <f>IF(ISBLANK(Responses!L362), "", Responses!L362)</f>
        <v/>
      </c>
      <c r="E362" s="6" t="str">
        <f>IF(ISBLANK(Responses!M362), "", Responses!M362)</f>
        <v/>
      </c>
    </row>
    <row r="363" spans="1:5" ht="15.75" customHeight="1">
      <c r="A363" s="6" t="str">
        <f>IF(ISBLANK(Responses!A363), "", Responses!A363)</f>
        <v/>
      </c>
      <c r="B363" s="6" t="str">
        <f>IF(ISBLANK(Responses!B363), "", Responses!B363)</f>
        <v/>
      </c>
      <c r="C363" s="6" t="str">
        <f>IF(ISBLANK(Responses!K363), "", Responses!K363)</f>
        <v/>
      </c>
      <c r="D363" s="6" t="str">
        <f>IF(ISBLANK(Responses!L363), "", Responses!L363)</f>
        <v/>
      </c>
      <c r="E363" s="6" t="str">
        <f>IF(ISBLANK(Responses!M363), "", Responses!M363)</f>
        <v/>
      </c>
    </row>
    <row r="364" spans="1:5" ht="15.75" customHeight="1">
      <c r="A364" s="6" t="str">
        <f>IF(ISBLANK(Responses!A364), "", Responses!A364)</f>
        <v/>
      </c>
      <c r="B364" s="6" t="str">
        <f>IF(ISBLANK(Responses!B364), "", Responses!B364)</f>
        <v/>
      </c>
      <c r="C364" s="6" t="str">
        <f>IF(ISBLANK(Responses!K364), "", Responses!K364)</f>
        <v/>
      </c>
      <c r="D364" s="6" t="str">
        <f>IF(ISBLANK(Responses!L364), "", Responses!L364)</f>
        <v/>
      </c>
      <c r="E364" s="6" t="str">
        <f>IF(ISBLANK(Responses!M364), "", Responses!M364)</f>
        <v/>
      </c>
    </row>
    <row r="365" spans="1:5" ht="15.75" customHeight="1">
      <c r="A365" s="6" t="str">
        <f>IF(ISBLANK(Responses!A365), "", Responses!A365)</f>
        <v/>
      </c>
      <c r="B365" s="6" t="str">
        <f>IF(ISBLANK(Responses!B365), "", Responses!B365)</f>
        <v/>
      </c>
      <c r="C365" s="6" t="str">
        <f>IF(ISBLANK(Responses!K365), "", Responses!K365)</f>
        <v/>
      </c>
      <c r="D365" s="6" t="str">
        <f>IF(ISBLANK(Responses!L365), "", Responses!L365)</f>
        <v/>
      </c>
      <c r="E365" s="6" t="str">
        <f>IF(ISBLANK(Responses!M365), "", Responses!M365)</f>
        <v/>
      </c>
    </row>
    <row r="366" spans="1:5" ht="15.75" customHeight="1">
      <c r="A366" s="6" t="str">
        <f>IF(ISBLANK(Responses!A366), "", Responses!A366)</f>
        <v/>
      </c>
      <c r="B366" s="6" t="str">
        <f>IF(ISBLANK(Responses!B366), "", Responses!B366)</f>
        <v/>
      </c>
      <c r="C366" s="6" t="str">
        <f>IF(ISBLANK(Responses!K366), "", Responses!K366)</f>
        <v/>
      </c>
      <c r="D366" s="6" t="str">
        <f>IF(ISBLANK(Responses!L366), "", Responses!L366)</f>
        <v/>
      </c>
      <c r="E366" s="6" t="str">
        <f>IF(ISBLANK(Responses!M366), "", Responses!M366)</f>
        <v/>
      </c>
    </row>
    <row r="367" spans="1:5" ht="15.75" customHeight="1">
      <c r="A367" s="6" t="str">
        <f>IF(ISBLANK(Responses!A367), "", Responses!A367)</f>
        <v/>
      </c>
      <c r="B367" s="6" t="str">
        <f>IF(ISBLANK(Responses!B367), "", Responses!B367)</f>
        <v/>
      </c>
      <c r="C367" s="6" t="str">
        <f>IF(ISBLANK(Responses!K367), "", Responses!K367)</f>
        <v/>
      </c>
      <c r="D367" s="6" t="str">
        <f>IF(ISBLANK(Responses!L367), "", Responses!L367)</f>
        <v/>
      </c>
      <c r="E367" s="6" t="str">
        <f>IF(ISBLANK(Responses!M367), "", Responses!M367)</f>
        <v/>
      </c>
    </row>
    <row r="368" spans="1:5" ht="15.75" customHeight="1">
      <c r="A368" s="6" t="str">
        <f>IF(ISBLANK(Responses!A368), "", Responses!A368)</f>
        <v/>
      </c>
      <c r="B368" s="6" t="str">
        <f>IF(ISBLANK(Responses!B368), "", Responses!B368)</f>
        <v/>
      </c>
      <c r="C368" s="6" t="str">
        <f>IF(ISBLANK(Responses!K368), "", Responses!K368)</f>
        <v/>
      </c>
      <c r="D368" s="6" t="str">
        <f>IF(ISBLANK(Responses!L368), "", Responses!L368)</f>
        <v/>
      </c>
      <c r="E368" s="6" t="str">
        <f>IF(ISBLANK(Responses!M368), "", Responses!M368)</f>
        <v/>
      </c>
    </row>
    <row r="369" spans="1:5" ht="15.75" customHeight="1">
      <c r="A369" s="6" t="str">
        <f>IF(ISBLANK(Responses!A369), "", Responses!A369)</f>
        <v/>
      </c>
      <c r="B369" s="6" t="str">
        <f>IF(ISBLANK(Responses!B369), "", Responses!B369)</f>
        <v/>
      </c>
      <c r="C369" s="6" t="str">
        <f>IF(ISBLANK(Responses!K369), "", Responses!K369)</f>
        <v/>
      </c>
      <c r="D369" s="6" t="str">
        <f>IF(ISBLANK(Responses!L369), "", Responses!L369)</f>
        <v/>
      </c>
      <c r="E369" s="6" t="str">
        <f>IF(ISBLANK(Responses!M369), "", Responses!M369)</f>
        <v/>
      </c>
    </row>
    <row r="370" spans="1:5" ht="15.75" customHeight="1">
      <c r="A370" s="6" t="str">
        <f>IF(ISBLANK(Responses!A370), "", Responses!A370)</f>
        <v/>
      </c>
      <c r="B370" s="6" t="str">
        <f>IF(ISBLANK(Responses!B370), "", Responses!B370)</f>
        <v/>
      </c>
      <c r="C370" s="6" t="str">
        <f>IF(ISBLANK(Responses!K370), "", Responses!K370)</f>
        <v/>
      </c>
      <c r="D370" s="6" t="str">
        <f>IF(ISBLANK(Responses!L370), "", Responses!L370)</f>
        <v/>
      </c>
      <c r="E370" s="6" t="str">
        <f>IF(ISBLANK(Responses!M370), "", Responses!M370)</f>
        <v/>
      </c>
    </row>
    <row r="371" spans="1:5" ht="15.75" customHeight="1">
      <c r="A371" s="6" t="str">
        <f>IF(ISBLANK(Responses!A371), "", Responses!A371)</f>
        <v/>
      </c>
      <c r="B371" s="6" t="str">
        <f>IF(ISBLANK(Responses!B371), "", Responses!B371)</f>
        <v/>
      </c>
      <c r="C371" s="6" t="str">
        <f>IF(ISBLANK(Responses!K371), "", Responses!K371)</f>
        <v/>
      </c>
      <c r="D371" s="6" t="str">
        <f>IF(ISBLANK(Responses!L371), "", Responses!L371)</f>
        <v/>
      </c>
      <c r="E371" s="6" t="str">
        <f>IF(ISBLANK(Responses!M371), "", Responses!M371)</f>
        <v/>
      </c>
    </row>
    <row r="372" spans="1:5" ht="15.75" customHeight="1">
      <c r="A372" s="6" t="str">
        <f>IF(ISBLANK(Responses!A372), "", Responses!A372)</f>
        <v/>
      </c>
      <c r="B372" s="6" t="str">
        <f>IF(ISBLANK(Responses!B372), "", Responses!B372)</f>
        <v/>
      </c>
      <c r="C372" s="6" t="str">
        <f>IF(ISBLANK(Responses!K372), "", Responses!K372)</f>
        <v/>
      </c>
      <c r="D372" s="6" t="str">
        <f>IF(ISBLANK(Responses!L372), "", Responses!L372)</f>
        <v/>
      </c>
      <c r="E372" s="6" t="str">
        <f>IF(ISBLANK(Responses!M372), "", Responses!M372)</f>
        <v/>
      </c>
    </row>
    <row r="373" spans="1:5" ht="15.75" customHeight="1">
      <c r="A373" s="6" t="str">
        <f>IF(ISBLANK(Responses!A373), "", Responses!A373)</f>
        <v/>
      </c>
      <c r="B373" s="6" t="str">
        <f>IF(ISBLANK(Responses!B373), "", Responses!B373)</f>
        <v/>
      </c>
      <c r="C373" s="6" t="str">
        <f>IF(ISBLANK(Responses!K373), "", Responses!K373)</f>
        <v/>
      </c>
      <c r="D373" s="6" t="str">
        <f>IF(ISBLANK(Responses!L373), "", Responses!L373)</f>
        <v/>
      </c>
      <c r="E373" s="6" t="str">
        <f>IF(ISBLANK(Responses!M373), "", Responses!M373)</f>
        <v/>
      </c>
    </row>
    <row r="374" spans="1:5" ht="15.75" customHeight="1">
      <c r="A374" s="6" t="str">
        <f>IF(ISBLANK(Responses!A374), "", Responses!A374)</f>
        <v/>
      </c>
      <c r="B374" s="6" t="str">
        <f>IF(ISBLANK(Responses!B374), "", Responses!B374)</f>
        <v/>
      </c>
      <c r="C374" s="6" t="str">
        <f>IF(ISBLANK(Responses!K374), "", Responses!K374)</f>
        <v/>
      </c>
      <c r="D374" s="6" t="str">
        <f>IF(ISBLANK(Responses!L374), "", Responses!L374)</f>
        <v/>
      </c>
      <c r="E374" s="6" t="str">
        <f>IF(ISBLANK(Responses!M374), "", Responses!M374)</f>
        <v/>
      </c>
    </row>
    <row r="375" spans="1:5" ht="15.75" customHeight="1">
      <c r="A375" s="6" t="str">
        <f>IF(ISBLANK(Responses!A375), "", Responses!A375)</f>
        <v/>
      </c>
      <c r="B375" s="6" t="str">
        <f>IF(ISBLANK(Responses!B375), "", Responses!B375)</f>
        <v/>
      </c>
      <c r="C375" s="6" t="str">
        <f>IF(ISBLANK(Responses!K375), "", Responses!K375)</f>
        <v/>
      </c>
      <c r="D375" s="6" t="str">
        <f>IF(ISBLANK(Responses!L375), "", Responses!L375)</f>
        <v/>
      </c>
      <c r="E375" s="6" t="str">
        <f>IF(ISBLANK(Responses!M375), "", Responses!M375)</f>
        <v/>
      </c>
    </row>
    <row r="376" spans="1:5" ht="15.75" customHeight="1">
      <c r="A376" s="6" t="str">
        <f>IF(ISBLANK(Responses!A376), "", Responses!A376)</f>
        <v/>
      </c>
      <c r="B376" s="6" t="str">
        <f>IF(ISBLANK(Responses!B376), "", Responses!B376)</f>
        <v/>
      </c>
      <c r="C376" s="6" t="str">
        <f>IF(ISBLANK(Responses!K376), "", Responses!K376)</f>
        <v/>
      </c>
      <c r="D376" s="6" t="str">
        <f>IF(ISBLANK(Responses!L376), "", Responses!L376)</f>
        <v/>
      </c>
      <c r="E376" s="6" t="str">
        <f>IF(ISBLANK(Responses!M376), "", Responses!M376)</f>
        <v/>
      </c>
    </row>
    <row r="377" spans="1:5" ht="15.75" customHeight="1">
      <c r="A377" s="6" t="str">
        <f>IF(ISBLANK(Responses!A377), "", Responses!A377)</f>
        <v/>
      </c>
      <c r="B377" s="6" t="str">
        <f>IF(ISBLANK(Responses!B377), "", Responses!B377)</f>
        <v/>
      </c>
      <c r="C377" s="6" t="str">
        <f>IF(ISBLANK(Responses!K377), "", Responses!K377)</f>
        <v/>
      </c>
      <c r="D377" s="6" t="str">
        <f>IF(ISBLANK(Responses!L377), "", Responses!L377)</f>
        <v/>
      </c>
      <c r="E377" s="6" t="str">
        <f>IF(ISBLANK(Responses!M377), "", Responses!M377)</f>
        <v/>
      </c>
    </row>
    <row r="378" spans="1:5" ht="15.75" customHeight="1">
      <c r="A378" s="6" t="str">
        <f>IF(ISBLANK(Responses!A378), "", Responses!A378)</f>
        <v/>
      </c>
      <c r="B378" s="6" t="str">
        <f>IF(ISBLANK(Responses!B378), "", Responses!B378)</f>
        <v/>
      </c>
      <c r="C378" s="6" t="str">
        <f>IF(ISBLANK(Responses!K378), "", Responses!K378)</f>
        <v/>
      </c>
      <c r="D378" s="6" t="str">
        <f>IF(ISBLANK(Responses!L378), "", Responses!L378)</f>
        <v/>
      </c>
      <c r="E378" s="6" t="str">
        <f>IF(ISBLANK(Responses!M378), "", Responses!M378)</f>
        <v/>
      </c>
    </row>
    <row r="379" spans="1:5" ht="15.75" customHeight="1">
      <c r="A379" s="6" t="str">
        <f>IF(ISBLANK(Responses!A379), "", Responses!A379)</f>
        <v/>
      </c>
      <c r="B379" s="6" t="str">
        <f>IF(ISBLANK(Responses!B379), "", Responses!B379)</f>
        <v/>
      </c>
      <c r="C379" s="6" t="str">
        <f>IF(ISBLANK(Responses!K379), "", Responses!K379)</f>
        <v/>
      </c>
      <c r="D379" s="6" t="str">
        <f>IF(ISBLANK(Responses!L379), "", Responses!L379)</f>
        <v/>
      </c>
      <c r="E379" s="6" t="str">
        <f>IF(ISBLANK(Responses!M379), "", Responses!M379)</f>
        <v/>
      </c>
    </row>
    <row r="380" spans="1:5" ht="15.75" customHeight="1">
      <c r="A380" s="6" t="str">
        <f>IF(ISBLANK(Responses!A380), "", Responses!A380)</f>
        <v/>
      </c>
      <c r="B380" s="6" t="str">
        <f>IF(ISBLANK(Responses!B380), "", Responses!B380)</f>
        <v/>
      </c>
      <c r="C380" s="6" t="str">
        <f>IF(ISBLANK(Responses!K380), "", Responses!K380)</f>
        <v/>
      </c>
      <c r="D380" s="6" t="str">
        <f>IF(ISBLANK(Responses!L380), "", Responses!L380)</f>
        <v/>
      </c>
      <c r="E380" s="6" t="str">
        <f>IF(ISBLANK(Responses!M380), "", Responses!M380)</f>
        <v/>
      </c>
    </row>
    <row r="381" spans="1:5" ht="15.75" customHeight="1">
      <c r="A381" s="6" t="str">
        <f>IF(ISBLANK(Responses!A381), "", Responses!A381)</f>
        <v/>
      </c>
      <c r="B381" s="6" t="str">
        <f>IF(ISBLANK(Responses!B381), "", Responses!B381)</f>
        <v/>
      </c>
      <c r="C381" s="6" t="str">
        <f>IF(ISBLANK(Responses!K381), "", Responses!K381)</f>
        <v/>
      </c>
      <c r="D381" s="6" t="str">
        <f>IF(ISBLANK(Responses!L381), "", Responses!L381)</f>
        <v/>
      </c>
      <c r="E381" s="6" t="str">
        <f>IF(ISBLANK(Responses!M381), "", Responses!M381)</f>
        <v/>
      </c>
    </row>
    <row r="382" spans="1:5" ht="15.75" customHeight="1">
      <c r="A382" s="6" t="str">
        <f>IF(ISBLANK(Responses!A382), "", Responses!A382)</f>
        <v/>
      </c>
      <c r="B382" s="6" t="str">
        <f>IF(ISBLANK(Responses!B382), "", Responses!B382)</f>
        <v/>
      </c>
      <c r="C382" s="6" t="str">
        <f>IF(ISBLANK(Responses!K382), "", Responses!K382)</f>
        <v/>
      </c>
      <c r="D382" s="6" t="str">
        <f>IF(ISBLANK(Responses!L382), "", Responses!L382)</f>
        <v/>
      </c>
      <c r="E382" s="6" t="str">
        <f>IF(ISBLANK(Responses!M382), "", Responses!M382)</f>
        <v/>
      </c>
    </row>
    <row r="383" spans="1:5" ht="15.75" customHeight="1">
      <c r="A383" s="6" t="str">
        <f>IF(ISBLANK(Responses!A383), "", Responses!A383)</f>
        <v/>
      </c>
      <c r="B383" s="6" t="str">
        <f>IF(ISBLANK(Responses!B383), "", Responses!B383)</f>
        <v/>
      </c>
      <c r="C383" s="6" t="str">
        <f>IF(ISBLANK(Responses!K383), "", Responses!K383)</f>
        <v/>
      </c>
      <c r="D383" s="6" t="str">
        <f>IF(ISBLANK(Responses!L383), "", Responses!L383)</f>
        <v/>
      </c>
      <c r="E383" s="6" t="str">
        <f>IF(ISBLANK(Responses!M383), "", Responses!M383)</f>
        <v/>
      </c>
    </row>
    <row r="384" spans="1:5" ht="15.75" customHeight="1">
      <c r="A384" s="6" t="str">
        <f>IF(ISBLANK(Responses!A384), "", Responses!A384)</f>
        <v/>
      </c>
      <c r="B384" s="6" t="str">
        <f>IF(ISBLANK(Responses!B384), "", Responses!B384)</f>
        <v/>
      </c>
      <c r="C384" s="6" t="str">
        <f>IF(ISBLANK(Responses!K384), "", Responses!K384)</f>
        <v/>
      </c>
      <c r="D384" s="6" t="str">
        <f>IF(ISBLANK(Responses!L384), "", Responses!L384)</f>
        <v/>
      </c>
      <c r="E384" s="6" t="str">
        <f>IF(ISBLANK(Responses!M384), "", Responses!M384)</f>
        <v/>
      </c>
    </row>
    <row r="385" spans="1:5" ht="15.75" customHeight="1">
      <c r="A385" s="6" t="str">
        <f>IF(ISBLANK(Responses!A385), "", Responses!A385)</f>
        <v/>
      </c>
      <c r="B385" s="6" t="str">
        <f>IF(ISBLANK(Responses!B385), "", Responses!B385)</f>
        <v/>
      </c>
      <c r="C385" s="6" t="str">
        <f>IF(ISBLANK(Responses!K385), "", Responses!K385)</f>
        <v/>
      </c>
      <c r="D385" s="6" t="str">
        <f>IF(ISBLANK(Responses!L385), "", Responses!L385)</f>
        <v/>
      </c>
      <c r="E385" s="6" t="str">
        <f>IF(ISBLANK(Responses!M385), "", Responses!M385)</f>
        <v/>
      </c>
    </row>
    <row r="386" spans="1:5" ht="15.75" customHeight="1">
      <c r="A386" s="6" t="str">
        <f>IF(ISBLANK(Responses!A386), "", Responses!A386)</f>
        <v/>
      </c>
      <c r="B386" s="6" t="str">
        <f>IF(ISBLANK(Responses!B386), "", Responses!B386)</f>
        <v/>
      </c>
      <c r="C386" s="6" t="str">
        <f>IF(ISBLANK(Responses!K386), "", Responses!K386)</f>
        <v/>
      </c>
      <c r="D386" s="6" t="str">
        <f>IF(ISBLANK(Responses!L386), "", Responses!L386)</f>
        <v/>
      </c>
      <c r="E386" s="6" t="str">
        <f>IF(ISBLANK(Responses!M386), "", Responses!M386)</f>
        <v/>
      </c>
    </row>
    <row r="387" spans="1:5" ht="15.75" customHeight="1">
      <c r="A387" s="6" t="str">
        <f>IF(ISBLANK(Responses!A387), "", Responses!A387)</f>
        <v/>
      </c>
      <c r="B387" s="6" t="str">
        <f>IF(ISBLANK(Responses!B387), "", Responses!B387)</f>
        <v/>
      </c>
      <c r="C387" s="6" t="str">
        <f>IF(ISBLANK(Responses!K387), "", Responses!K387)</f>
        <v/>
      </c>
      <c r="D387" s="6" t="str">
        <f>IF(ISBLANK(Responses!L387), "", Responses!L387)</f>
        <v/>
      </c>
      <c r="E387" s="6" t="str">
        <f>IF(ISBLANK(Responses!M387), "", Responses!M387)</f>
        <v/>
      </c>
    </row>
    <row r="388" spans="1:5" ht="15.75" customHeight="1">
      <c r="A388" s="6" t="str">
        <f>IF(ISBLANK(Responses!A388), "", Responses!A388)</f>
        <v/>
      </c>
      <c r="B388" s="6" t="str">
        <f>IF(ISBLANK(Responses!B388), "", Responses!B388)</f>
        <v/>
      </c>
      <c r="C388" s="6" t="str">
        <f>IF(ISBLANK(Responses!K388), "", Responses!K388)</f>
        <v/>
      </c>
      <c r="D388" s="6" t="str">
        <f>IF(ISBLANK(Responses!L388), "", Responses!L388)</f>
        <v/>
      </c>
      <c r="E388" s="6" t="str">
        <f>IF(ISBLANK(Responses!M388), "", Responses!M388)</f>
        <v/>
      </c>
    </row>
    <row r="389" spans="1:5" ht="15.75" customHeight="1">
      <c r="A389" s="6" t="str">
        <f>IF(ISBLANK(Responses!A389), "", Responses!A389)</f>
        <v/>
      </c>
      <c r="B389" s="6" t="str">
        <f>IF(ISBLANK(Responses!B389), "", Responses!B389)</f>
        <v/>
      </c>
      <c r="C389" s="6" t="str">
        <f>IF(ISBLANK(Responses!K389), "", Responses!K389)</f>
        <v/>
      </c>
      <c r="D389" s="6" t="str">
        <f>IF(ISBLANK(Responses!L389), "", Responses!L389)</f>
        <v/>
      </c>
      <c r="E389" s="6" t="str">
        <f>IF(ISBLANK(Responses!M389), "", Responses!M389)</f>
        <v/>
      </c>
    </row>
    <row r="390" spans="1:5" ht="15.75" customHeight="1">
      <c r="A390" s="6" t="str">
        <f>IF(ISBLANK(Responses!A390), "", Responses!A390)</f>
        <v/>
      </c>
      <c r="B390" s="6" t="str">
        <f>IF(ISBLANK(Responses!B390), "", Responses!B390)</f>
        <v/>
      </c>
      <c r="C390" s="6" t="str">
        <f>IF(ISBLANK(Responses!K390), "", Responses!K390)</f>
        <v/>
      </c>
      <c r="D390" s="6" t="str">
        <f>IF(ISBLANK(Responses!L390), "", Responses!L390)</f>
        <v/>
      </c>
      <c r="E390" s="6" t="str">
        <f>IF(ISBLANK(Responses!M390), "", Responses!M390)</f>
        <v/>
      </c>
    </row>
    <row r="391" spans="1:5" ht="15.75" customHeight="1">
      <c r="A391" s="6" t="str">
        <f>IF(ISBLANK(Responses!A391), "", Responses!A391)</f>
        <v/>
      </c>
      <c r="B391" s="6" t="str">
        <f>IF(ISBLANK(Responses!B391), "", Responses!B391)</f>
        <v/>
      </c>
      <c r="C391" s="6" t="str">
        <f>IF(ISBLANK(Responses!K391), "", Responses!K391)</f>
        <v/>
      </c>
      <c r="D391" s="6" t="str">
        <f>IF(ISBLANK(Responses!L391), "", Responses!L391)</f>
        <v/>
      </c>
      <c r="E391" s="6" t="str">
        <f>IF(ISBLANK(Responses!M391), "", Responses!M391)</f>
        <v/>
      </c>
    </row>
    <row r="392" spans="1:5" ht="15.75" customHeight="1">
      <c r="A392" s="6" t="str">
        <f>IF(ISBLANK(Responses!A392), "", Responses!A392)</f>
        <v/>
      </c>
      <c r="B392" s="6" t="str">
        <f>IF(ISBLANK(Responses!B392), "", Responses!B392)</f>
        <v/>
      </c>
      <c r="C392" s="6" t="str">
        <f>IF(ISBLANK(Responses!K392), "", Responses!K392)</f>
        <v/>
      </c>
      <c r="D392" s="6" t="str">
        <f>IF(ISBLANK(Responses!L392), "", Responses!L392)</f>
        <v/>
      </c>
      <c r="E392" s="6" t="str">
        <f>IF(ISBLANK(Responses!M392), "", Responses!M392)</f>
        <v/>
      </c>
    </row>
    <row r="393" spans="1:5" ht="15.75" customHeight="1">
      <c r="A393" s="6" t="str">
        <f>IF(ISBLANK(Responses!A393), "", Responses!A393)</f>
        <v/>
      </c>
      <c r="B393" s="6" t="str">
        <f>IF(ISBLANK(Responses!B393), "", Responses!B393)</f>
        <v/>
      </c>
      <c r="C393" s="6" t="str">
        <f>IF(ISBLANK(Responses!K393), "", Responses!K393)</f>
        <v/>
      </c>
      <c r="D393" s="6" t="str">
        <f>IF(ISBLANK(Responses!L393), "", Responses!L393)</f>
        <v/>
      </c>
      <c r="E393" s="6" t="str">
        <f>IF(ISBLANK(Responses!M393), "", Responses!M393)</f>
        <v/>
      </c>
    </row>
    <row r="394" spans="1:5" ht="15.75" customHeight="1">
      <c r="A394" s="6" t="str">
        <f>IF(ISBLANK(Responses!A394), "", Responses!A394)</f>
        <v/>
      </c>
      <c r="B394" s="6" t="str">
        <f>IF(ISBLANK(Responses!B394), "", Responses!B394)</f>
        <v/>
      </c>
      <c r="C394" s="6" t="str">
        <f>IF(ISBLANK(Responses!K394), "", Responses!K394)</f>
        <v/>
      </c>
      <c r="D394" s="6" t="str">
        <f>IF(ISBLANK(Responses!L394), "", Responses!L394)</f>
        <v/>
      </c>
      <c r="E394" s="6" t="str">
        <f>IF(ISBLANK(Responses!M394), "", Responses!M394)</f>
        <v/>
      </c>
    </row>
    <row r="395" spans="1:5" ht="15.75" customHeight="1">
      <c r="A395" s="6" t="str">
        <f>IF(ISBLANK(Responses!A395), "", Responses!A395)</f>
        <v/>
      </c>
      <c r="B395" s="6" t="str">
        <f>IF(ISBLANK(Responses!B395), "", Responses!B395)</f>
        <v/>
      </c>
      <c r="C395" s="6" t="str">
        <f>IF(ISBLANK(Responses!K395), "", Responses!K395)</f>
        <v/>
      </c>
      <c r="D395" s="6" t="str">
        <f>IF(ISBLANK(Responses!L395), "", Responses!L395)</f>
        <v/>
      </c>
      <c r="E395" s="6" t="str">
        <f>IF(ISBLANK(Responses!M395), "", Responses!M395)</f>
        <v/>
      </c>
    </row>
    <row r="396" spans="1:5" ht="15.75" customHeight="1">
      <c r="A396" s="6" t="str">
        <f>IF(ISBLANK(Responses!A396), "", Responses!A396)</f>
        <v/>
      </c>
      <c r="B396" s="6" t="str">
        <f>IF(ISBLANK(Responses!B396), "", Responses!B396)</f>
        <v/>
      </c>
      <c r="C396" s="6" t="str">
        <f>IF(ISBLANK(Responses!K396), "", Responses!K396)</f>
        <v/>
      </c>
      <c r="D396" s="6" t="str">
        <f>IF(ISBLANK(Responses!L396), "", Responses!L396)</f>
        <v/>
      </c>
      <c r="E396" s="6" t="str">
        <f>IF(ISBLANK(Responses!M396), "", Responses!M396)</f>
        <v/>
      </c>
    </row>
    <row r="397" spans="1:5" ht="15.75" customHeight="1">
      <c r="A397" s="6" t="str">
        <f>IF(ISBLANK(Responses!A397), "", Responses!A397)</f>
        <v/>
      </c>
      <c r="B397" s="6" t="str">
        <f>IF(ISBLANK(Responses!B397), "", Responses!B397)</f>
        <v/>
      </c>
      <c r="C397" s="6" t="str">
        <f>IF(ISBLANK(Responses!K397), "", Responses!K397)</f>
        <v/>
      </c>
      <c r="D397" s="6" t="str">
        <f>IF(ISBLANK(Responses!L397), "", Responses!L397)</f>
        <v/>
      </c>
      <c r="E397" s="6" t="str">
        <f>IF(ISBLANK(Responses!M397), "", Responses!M397)</f>
        <v/>
      </c>
    </row>
    <row r="398" spans="1:5" ht="15.75" customHeight="1">
      <c r="A398" s="6" t="str">
        <f>IF(ISBLANK(Responses!A398), "", Responses!A398)</f>
        <v/>
      </c>
      <c r="B398" s="6" t="str">
        <f>IF(ISBLANK(Responses!B398), "", Responses!B398)</f>
        <v/>
      </c>
      <c r="C398" s="6" t="str">
        <f>IF(ISBLANK(Responses!K398), "", Responses!K398)</f>
        <v/>
      </c>
      <c r="D398" s="6" t="str">
        <f>IF(ISBLANK(Responses!L398), "", Responses!L398)</f>
        <v/>
      </c>
      <c r="E398" s="6" t="str">
        <f>IF(ISBLANK(Responses!M398), "", Responses!M398)</f>
        <v/>
      </c>
    </row>
    <row r="399" spans="1:5" ht="15.75" customHeight="1">
      <c r="A399" s="6" t="str">
        <f>IF(ISBLANK(Responses!A399), "", Responses!A399)</f>
        <v/>
      </c>
      <c r="B399" s="6" t="str">
        <f>IF(ISBLANK(Responses!B399), "", Responses!B399)</f>
        <v/>
      </c>
      <c r="C399" s="6" t="str">
        <f>IF(ISBLANK(Responses!K399), "", Responses!K399)</f>
        <v/>
      </c>
      <c r="D399" s="6" t="str">
        <f>IF(ISBLANK(Responses!L399), "", Responses!L399)</f>
        <v/>
      </c>
      <c r="E399" s="6" t="str">
        <f>IF(ISBLANK(Responses!M399), "", Responses!M399)</f>
        <v/>
      </c>
    </row>
    <row r="400" spans="1:5" ht="15.75" customHeight="1">
      <c r="A400" s="6" t="str">
        <f>IF(ISBLANK(Responses!A400), "", Responses!A400)</f>
        <v/>
      </c>
      <c r="B400" s="6" t="str">
        <f>IF(ISBLANK(Responses!B400), "", Responses!B400)</f>
        <v/>
      </c>
      <c r="C400" s="6" t="str">
        <f>IF(ISBLANK(Responses!K400), "", Responses!K400)</f>
        <v/>
      </c>
      <c r="D400" s="6" t="str">
        <f>IF(ISBLANK(Responses!L400), "", Responses!L400)</f>
        <v/>
      </c>
      <c r="E400" s="6" t="str">
        <f>IF(ISBLANK(Responses!M400), "", Responses!M400)</f>
        <v/>
      </c>
    </row>
    <row r="401" spans="1:5" ht="15.75" customHeight="1">
      <c r="A401" s="6" t="str">
        <f>IF(ISBLANK(Responses!A401), "", Responses!A401)</f>
        <v/>
      </c>
      <c r="B401" s="6" t="str">
        <f>IF(ISBLANK(Responses!B401), "", Responses!B401)</f>
        <v/>
      </c>
      <c r="C401" s="6" t="str">
        <f>IF(ISBLANK(Responses!K401), "", Responses!K401)</f>
        <v/>
      </c>
      <c r="D401" s="6" t="str">
        <f>IF(ISBLANK(Responses!L401), "", Responses!L401)</f>
        <v/>
      </c>
      <c r="E401" s="6" t="str">
        <f>IF(ISBLANK(Responses!M401), "", Responses!M401)</f>
        <v/>
      </c>
    </row>
    <row r="402" spans="1:5" ht="15.75" customHeight="1">
      <c r="A402" s="6" t="str">
        <f>IF(ISBLANK(Responses!A402), "", Responses!A402)</f>
        <v/>
      </c>
      <c r="B402" s="6" t="str">
        <f>IF(ISBLANK(Responses!B402), "", Responses!B402)</f>
        <v/>
      </c>
      <c r="C402" s="6" t="str">
        <f>IF(ISBLANK(Responses!K402), "", Responses!K402)</f>
        <v/>
      </c>
      <c r="D402" s="6" t="str">
        <f>IF(ISBLANK(Responses!L402), "", Responses!L402)</f>
        <v/>
      </c>
      <c r="E402" s="6" t="str">
        <f>IF(ISBLANK(Responses!M402), "", Responses!M402)</f>
        <v/>
      </c>
    </row>
    <row r="403" spans="1:5" ht="15.75" customHeight="1">
      <c r="A403" s="6" t="str">
        <f>IF(ISBLANK(Responses!A403), "", Responses!A403)</f>
        <v/>
      </c>
      <c r="B403" s="6" t="str">
        <f>IF(ISBLANK(Responses!B403), "", Responses!B403)</f>
        <v/>
      </c>
      <c r="C403" s="6" t="str">
        <f>IF(ISBLANK(Responses!K403), "", Responses!K403)</f>
        <v/>
      </c>
      <c r="D403" s="6" t="str">
        <f>IF(ISBLANK(Responses!L403), "", Responses!L403)</f>
        <v/>
      </c>
      <c r="E403" s="6" t="str">
        <f>IF(ISBLANK(Responses!M403), "", Responses!M403)</f>
        <v/>
      </c>
    </row>
    <row r="404" spans="1:5" ht="15.75" customHeight="1">
      <c r="A404" s="6" t="str">
        <f>IF(ISBLANK(Responses!A404), "", Responses!A404)</f>
        <v/>
      </c>
      <c r="B404" s="6" t="str">
        <f>IF(ISBLANK(Responses!B404), "", Responses!B404)</f>
        <v/>
      </c>
      <c r="C404" s="6" t="str">
        <f>IF(ISBLANK(Responses!K404), "", Responses!K404)</f>
        <v/>
      </c>
      <c r="D404" s="6" t="str">
        <f>IF(ISBLANK(Responses!L404), "", Responses!L404)</f>
        <v/>
      </c>
      <c r="E404" s="6" t="str">
        <f>IF(ISBLANK(Responses!M404), "", Responses!M404)</f>
        <v/>
      </c>
    </row>
    <row r="405" spans="1:5" ht="15.75" customHeight="1">
      <c r="A405" s="6" t="str">
        <f>IF(ISBLANK(Responses!A405), "", Responses!A405)</f>
        <v/>
      </c>
      <c r="B405" s="6" t="str">
        <f>IF(ISBLANK(Responses!B405), "", Responses!B405)</f>
        <v/>
      </c>
      <c r="C405" s="6" t="str">
        <f>IF(ISBLANK(Responses!K405), "", Responses!K405)</f>
        <v/>
      </c>
      <c r="D405" s="6" t="str">
        <f>IF(ISBLANK(Responses!L405), "", Responses!L405)</f>
        <v/>
      </c>
      <c r="E405" s="6" t="str">
        <f>IF(ISBLANK(Responses!M405), "", Responses!M405)</f>
        <v/>
      </c>
    </row>
    <row r="406" spans="1:5" ht="15.75" customHeight="1">
      <c r="A406" s="6" t="str">
        <f>IF(ISBLANK(Responses!A406), "", Responses!A406)</f>
        <v/>
      </c>
      <c r="B406" s="6" t="str">
        <f>IF(ISBLANK(Responses!B406), "", Responses!B406)</f>
        <v/>
      </c>
      <c r="C406" s="6" t="str">
        <f>IF(ISBLANK(Responses!K406), "", Responses!K406)</f>
        <v/>
      </c>
      <c r="D406" s="6" t="str">
        <f>IF(ISBLANK(Responses!L406), "", Responses!L406)</f>
        <v/>
      </c>
      <c r="E406" s="6" t="str">
        <f>IF(ISBLANK(Responses!M406), "", Responses!M406)</f>
        <v/>
      </c>
    </row>
    <row r="407" spans="1:5" ht="15.75" customHeight="1">
      <c r="A407" s="6" t="str">
        <f>IF(ISBLANK(Responses!A407), "", Responses!A407)</f>
        <v/>
      </c>
      <c r="B407" s="6" t="str">
        <f>IF(ISBLANK(Responses!B407), "", Responses!B407)</f>
        <v/>
      </c>
      <c r="C407" s="6" t="str">
        <f>IF(ISBLANK(Responses!K407), "", Responses!K407)</f>
        <v/>
      </c>
      <c r="D407" s="6" t="str">
        <f>IF(ISBLANK(Responses!L407), "", Responses!L407)</f>
        <v/>
      </c>
      <c r="E407" s="6" t="str">
        <f>IF(ISBLANK(Responses!M407), "", Responses!M407)</f>
        <v/>
      </c>
    </row>
    <row r="408" spans="1:5" ht="15.75" customHeight="1">
      <c r="A408" s="6" t="str">
        <f>IF(ISBLANK(Responses!A408), "", Responses!A408)</f>
        <v/>
      </c>
      <c r="B408" s="6" t="str">
        <f>IF(ISBLANK(Responses!B408), "", Responses!B408)</f>
        <v/>
      </c>
      <c r="C408" s="6" t="str">
        <f>IF(ISBLANK(Responses!K408), "", Responses!K408)</f>
        <v/>
      </c>
      <c r="D408" s="6" t="str">
        <f>IF(ISBLANK(Responses!L408), "", Responses!L408)</f>
        <v/>
      </c>
      <c r="E408" s="6" t="str">
        <f>IF(ISBLANK(Responses!M408), "", Responses!M408)</f>
        <v/>
      </c>
    </row>
    <row r="409" spans="1:5" ht="15.75" customHeight="1">
      <c r="A409" s="6" t="str">
        <f>IF(ISBLANK(Responses!A409), "", Responses!A409)</f>
        <v/>
      </c>
      <c r="B409" s="6" t="str">
        <f>IF(ISBLANK(Responses!B409), "", Responses!B409)</f>
        <v/>
      </c>
      <c r="C409" s="6" t="str">
        <f>IF(ISBLANK(Responses!K409), "", Responses!K409)</f>
        <v/>
      </c>
      <c r="D409" s="6" t="str">
        <f>IF(ISBLANK(Responses!L409), "", Responses!L409)</f>
        <v/>
      </c>
      <c r="E409" s="6" t="str">
        <f>IF(ISBLANK(Responses!M409), "", Responses!M409)</f>
        <v/>
      </c>
    </row>
    <row r="410" spans="1:5" ht="15.75" customHeight="1">
      <c r="A410" s="6" t="str">
        <f>IF(ISBLANK(Responses!A410), "", Responses!A410)</f>
        <v/>
      </c>
      <c r="B410" s="6" t="str">
        <f>IF(ISBLANK(Responses!B410), "", Responses!B410)</f>
        <v/>
      </c>
      <c r="C410" s="6" t="str">
        <f>IF(ISBLANK(Responses!K410), "", Responses!K410)</f>
        <v/>
      </c>
      <c r="D410" s="6" t="str">
        <f>IF(ISBLANK(Responses!L410), "", Responses!L410)</f>
        <v/>
      </c>
      <c r="E410" s="6" t="str">
        <f>IF(ISBLANK(Responses!M410), "", Responses!M410)</f>
        <v/>
      </c>
    </row>
    <row r="411" spans="1:5" ht="15.75" customHeight="1">
      <c r="A411" s="6" t="str">
        <f>IF(ISBLANK(Responses!A411), "", Responses!A411)</f>
        <v/>
      </c>
      <c r="B411" s="6" t="str">
        <f>IF(ISBLANK(Responses!B411), "", Responses!B411)</f>
        <v/>
      </c>
      <c r="C411" s="6" t="str">
        <f>IF(ISBLANK(Responses!K411), "", Responses!K411)</f>
        <v/>
      </c>
      <c r="D411" s="6" t="str">
        <f>IF(ISBLANK(Responses!L411), "", Responses!L411)</f>
        <v/>
      </c>
      <c r="E411" s="6" t="str">
        <f>IF(ISBLANK(Responses!M411), "", Responses!M411)</f>
        <v/>
      </c>
    </row>
    <row r="412" spans="1:5" ht="15.75" customHeight="1">
      <c r="A412" s="6" t="str">
        <f>IF(ISBLANK(Responses!A412), "", Responses!A412)</f>
        <v/>
      </c>
      <c r="B412" s="6" t="str">
        <f>IF(ISBLANK(Responses!B412), "", Responses!B412)</f>
        <v/>
      </c>
      <c r="C412" s="6" t="str">
        <f>IF(ISBLANK(Responses!K412), "", Responses!K412)</f>
        <v/>
      </c>
      <c r="D412" s="6" t="str">
        <f>IF(ISBLANK(Responses!L412), "", Responses!L412)</f>
        <v/>
      </c>
      <c r="E412" s="6" t="str">
        <f>IF(ISBLANK(Responses!M412), "", Responses!M412)</f>
        <v/>
      </c>
    </row>
    <row r="413" spans="1:5" ht="15.75" customHeight="1">
      <c r="A413" s="6" t="str">
        <f>IF(ISBLANK(Responses!A413), "", Responses!A413)</f>
        <v/>
      </c>
      <c r="B413" s="6" t="str">
        <f>IF(ISBLANK(Responses!B413), "", Responses!B413)</f>
        <v/>
      </c>
      <c r="C413" s="6" t="str">
        <f>IF(ISBLANK(Responses!K413), "", Responses!K413)</f>
        <v/>
      </c>
      <c r="D413" s="6" t="str">
        <f>IF(ISBLANK(Responses!L413), "", Responses!L413)</f>
        <v/>
      </c>
      <c r="E413" s="6" t="str">
        <f>IF(ISBLANK(Responses!M413), "", Responses!M413)</f>
        <v/>
      </c>
    </row>
  </sheetData>
  <conditionalFormatting sqref="F1:F1000">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outlinePr summaryBelow="0" summaryRight="0"/>
  </sheetPr>
  <dimension ref="A1:T606"/>
  <sheetViews>
    <sheetView workbookViewId="0">
      <selection sqref="A1:B1"/>
    </sheetView>
  </sheetViews>
  <sheetFormatPr defaultColWidth="14.46484375" defaultRowHeight="15.75" customHeight="1"/>
  <cols>
    <col min="1" max="1" width="17" bestFit="1" customWidth="1"/>
  </cols>
  <sheetData>
    <row r="1" spans="1:20" ht="12.75">
      <c r="A1" s="6" t="str">
        <f>IF(ISBLANK(Responses!A1), "", Responses!A1)</f>
        <v>Timestamp</v>
      </c>
      <c r="B1" s="6" t="str">
        <f>IF(ISBLANK(Responses!B1), "", Responses!B1)</f>
        <v>Sport Organization Name</v>
      </c>
      <c r="C1" s="6" t="str">
        <f>IF(ISBLANK(Responses!N1), "", Responses!N1)</f>
        <v>Will there be daily health checks of athletes/staff?</v>
      </c>
      <c r="D1" s="6" t="str">
        <f>IF(ISBLANK(Responses!O1), "", Responses!O1)</f>
        <v>Will the athletes be separated from other groups, to limit transmission? Are teams in self-contained groups?</v>
      </c>
      <c r="E1" s="6" t="str">
        <f>IF(ISBLANK(Responses!P1), "", Responses!P1)</f>
        <v>Are there measures in place to limit the sharing of equipment, water bottles, towels, etc.?</v>
      </c>
      <c r="F1" s="6" t="str">
        <f>IF(ISBLANK(Responses!Q1), "", Responses!Q1)</f>
        <v>Will athletes have closed containers to allow for the safe disposal or storing of all hygienic materials (e.g. tissues, towels, etc.)?</v>
      </c>
      <c r="G1" s="6" t="str">
        <f>IF(ISBLANK(Responses!R1), "", Responses!R1)</f>
        <v>Will the facility have designated equipment, lockers and stalls for each athlete?</v>
      </c>
      <c r="H1" s="6" t="str">
        <f>IF(ISBLANK(Responses!S1), "", Responses!S1)</f>
        <v>Do common areas provided allow for physical distancing between athletes (minimum of 2 metres)?</v>
      </c>
      <c r="I1" s="6" t="str">
        <f>IF(ISBLANK(Responses!T1), "", Responses!T1)</f>
        <v>Have pre-travel health checks been performed on all athletes to ensure no recent illnesses, and underlying co-morbidities, medications, allergies, etc. are documented?</v>
      </c>
      <c r="J1" s="2" t="s">
        <v>154</v>
      </c>
      <c r="K1" s="2" t="s">
        <v>155</v>
      </c>
      <c r="L1" s="2">
        <v>2</v>
      </c>
      <c r="M1" s="2">
        <v>2</v>
      </c>
      <c r="N1" s="2">
        <v>3</v>
      </c>
      <c r="O1" s="2">
        <v>3</v>
      </c>
      <c r="P1" s="2">
        <v>3</v>
      </c>
      <c r="Q1" s="2">
        <v>2</v>
      </c>
      <c r="R1" s="2">
        <v>2</v>
      </c>
      <c r="T1" s="2" t="s">
        <v>156</v>
      </c>
    </row>
    <row r="2" spans="1:20" ht="12.75">
      <c r="A2" s="6" t="str">
        <f>IF(ISBLANK(Responses!A2), "", Responses!A2)</f>
        <v/>
      </c>
      <c r="B2" s="6" t="str">
        <f>IF(ISBLANK(Responses!B2), "", Responses!B2)</f>
        <v/>
      </c>
      <c r="C2" s="6" t="str">
        <f>IF(ISBLANK(Responses!N2), "", Responses!N2)</f>
        <v/>
      </c>
      <c r="D2" s="6" t="str">
        <f>IF(ISBLANK(Responses!O2), "", Responses!O2)</f>
        <v/>
      </c>
      <c r="E2" s="6" t="str">
        <f>IF(ISBLANK(Responses!P2), "", Responses!P2)</f>
        <v/>
      </c>
      <c r="F2" s="6" t="str">
        <f>IF(ISBLANK(Responses!Q2), "", Responses!Q2)</f>
        <v/>
      </c>
      <c r="G2" s="6" t="str">
        <f>IF(ISBLANK(Responses!R2), "", Responses!R2)</f>
        <v/>
      </c>
      <c r="H2" s="6" t="str">
        <f>IF(ISBLANK(Responses!S2), "", Responses!S2)</f>
        <v/>
      </c>
      <c r="I2" s="6" t="str">
        <f>IF(ISBLANK(Responses!T2), "", Responses!T2)</f>
        <v/>
      </c>
      <c r="J2" s="8" t="e">
        <f t="shared" ref="J2:J108" si="0">K2/(2*SUM(L$1:R$1))</f>
        <v>#N/A</v>
      </c>
      <c r="K2" s="1" t="e">
        <f t="shared" ref="K2:K108" si="1">SUM(L2*L$1,M2*M$1,N2*N$1,O2*O$1,P2*P$1,Q2*Q$1,R2*R$1)</f>
        <v>#N/A</v>
      </c>
      <c r="L2" s="1" t="e">
        <f>IF(ISBLANK(C2),0,VLOOKUP(C2,LUTs!$A$6:$B$8,2))</f>
        <v>#N/A</v>
      </c>
      <c r="M2" s="1" t="e">
        <f>IF(ISBLANK(D2),0,VLOOKUP(D2,LUTs!$A$6:$B$8,2))</f>
        <v>#N/A</v>
      </c>
      <c r="N2" s="1" t="e">
        <f>IF(ISBLANK(E2),0,VLOOKUP(E2,LUTs!$A$6:$B$8,2))</f>
        <v>#N/A</v>
      </c>
      <c r="O2" s="1" t="e">
        <f>IF(ISBLANK(F2),0,VLOOKUP(F2,LUTs!$A$6:$B$8,2))</f>
        <v>#N/A</v>
      </c>
      <c r="P2" s="1" t="e">
        <f>IF(ISBLANK(G2),0,VLOOKUP(G2,LUTs!$A$6:$B$8,2))</f>
        <v>#N/A</v>
      </c>
      <c r="Q2" s="1" t="e">
        <f>IF(ISBLANK(H2),0,VLOOKUP(H2,LUTs!$A$6:$B$8,2))</f>
        <v>#N/A</v>
      </c>
      <c r="R2" s="1" t="e">
        <f>IF(ISBLANK(I2),0,VLOOKUP(I2,LUTs!$A$6:$B$8,2))</f>
        <v>#N/A</v>
      </c>
      <c r="T2" s="1">
        <f>SUM(L1:R1)*2</f>
        <v>34</v>
      </c>
    </row>
    <row r="3" spans="1:20" ht="12.75">
      <c r="A3" s="6" t="str">
        <f>IF(ISBLANK(Responses!A3), "", Responses!A3)</f>
        <v/>
      </c>
      <c r="B3" s="6" t="str">
        <f>IF(ISBLANK(Responses!B3), "", Responses!B3)</f>
        <v/>
      </c>
      <c r="C3" s="6" t="str">
        <f>IF(ISBLANK(Responses!N3), "", Responses!N3)</f>
        <v/>
      </c>
      <c r="D3" s="6" t="str">
        <f>IF(ISBLANK(Responses!O3), "", Responses!O3)</f>
        <v/>
      </c>
      <c r="E3" s="6" t="str">
        <f>IF(ISBLANK(Responses!P3), "", Responses!P3)</f>
        <v/>
      </c>
      <c r="F3" s="6" t="str">
        <f>IF(ISBLANK(Responses!Q3), "", Responses!Q3)</f>
        <v/>
      </c>
      <c r="G3" s="6" t="str">
        <f>IF(ISBLANK(Responses!R3), "", Responses!R3)</f>
        <v/>
      </c>
      <c r="H3" s="6" t="str">
        <f>IF(ISBLANK(Responses!S3), "", Responses!S3)</f>
        <v/>
      </c>
      <c r="I3" s="6" t="str">
        <f>IF(ISBLANK(Responses!T3), "", Responses!T3)</f>
        <v/>
      </c>
      <c r="J3" s="8" t="e">
        <f t="shared" si="0"/>
        <v>#N/A</v>
      </c>
      <c r="K3" s="1" t="e">
        <f t="shared" si="1"/>
        <v>#N/A</v>
      </c>
      <c r="L3" s="1" t="e">
        <f>IF(ISBLANK(C3),0,VLOOKUP(C3,LUTs!$A$6:$B$8,2))</f>
        <v>#N/A</v>
      </c>
      <c r="M3" s="1" t="e">
        <f>IF(ISBLANK(D3),0,VLOOKUP(D3,LUTs!$A$6:$B$8,2))</f>
        <v>#N/A</v>
      </c>
      <c r="N3" s="1" t="e">
        <f>IF(ISBLANK(E3),0,VLOOKUP(E3,LUTs!$A$6:$B$8,2))</f>
        <v>#N/A</v>
      </c>
      <c r="O3" s="1" t="e">
        <f>IF(ISBLANK(F3),0,VLOOKUP(F3,LUTs!$A$6:$B$8,2))</f>
        <v>#N/A</v>
      </c>
      <c r="P3" s="1" t="e">
        <f>IF(ISBLANK(G3),0,VLOOKUP(G3,LUTs!$A$6:$B$8,2))</f>
        <v>#N/A</v>
      </c>
      <c r="Q3" s="1" t="e">
        <f>IF(ISBLANK(H3),0,VLOOKUP(H3,LUTs!$A$6:$B$8,2))</f>
        <v>#N/A</v>
      </c>
      <c r="R3" s="1" t="e">
        <f>IF(ISBLANK(I3),0,VLOOKUP(I3,LUTs!$A$6:$B$8,2))</f>
        <v>#N/A</v>
      </c>
    </row>
    <row r="4" spans="1:20" ht="12.75">
      <c r="A4" s="6" t="str">
        <f>IF(ISBLANK(Responses!A4), "", Responses!A4)</f>
        <v/>
      </c>
      <c r="B4" s="6" t="str">
        <f>IF(ISBLANK(Responses!B4), "", Responses!B4)</f>
        <v/>
      </c>
      <c r="C4" s="6" t="str">
        <f>IF(ISBLANK(Responses!N4), "", Responses!N4)</f>
        <v/>
      </c>
      <c r="D4" s="6" t="str">
        <f>IF(ISBLANK(Responses!O4), "", Responses!O4)</f>
        <v/>
      </c>
      <c r="E4" s="6" t="str">
        <f>IF(ISBLANK(Responses!P4), "", Responses!P4)</f>
        <v/>
      </c>
      <c r="F4" s="6" t="str">
        <f>IF(ISBLANK(Responses!Q4), "", Responses!Q4)</f>
        <v/>
      </c>
      <c r="G4" s="6" t="str">
        <f>IF(ISBLANK(Responses!R4), "", Responses!R4)</f>
        <v/>
      </c>
      <c r="H4" s="6" t="str">
        <f>IF(ISBLANK(Responses!S4), "", Responses!S4)</f>
        <v/>
      </c>
      <c r="I4" s="6" t="str">
        <f>IF(ISBLANK(Responses!T4), "", Responses!T4)</f>
        <v/>
      </c>
      <c r="J4" s="8" t="e">
        <f t="shared" si="0"/>
        <v>#N/A</v>
      </c>
      <c r="K4" s="1" t="e">
        <f t="shared" si="1"/>
        <v>#N/A</v>
      </c>
      <c r="L4" s="1" t="e">
        <f>IF(ISBLANK(C4),0,VLOOKUP(C4,LUTs!$A$6:$B$8,2))</f>
        <v>#N/A</v>
      </c>
      <c r="M4" s="1" t="e">
        <f>IF(ISBLANK(D4),0,VLOOKUP(D4,LUTs!$A$6:$B$8,2))</f>
        <v>#N/A</v>
      </c>
      <c r="N4" s="1" t="e">
        <f>IF(ISBLANK(E4),0,VLOOKUP(E4,LUTs!$A$6:$B$8,2))</f>
        <v>#N/A</v>
      </c>
      <c r="O4" s="1" t="e">
        <f>IF(ISBLANK(F4),0,VLOOKUP(F4,LUTs!$A$6:$B$8,2))</f>
        <v>#N/A</v>
      </c>
      <c r="P4" s="1" t="e">
        <f>IF(ISBLANK(G4),0,VLOOKUP(G4,LUTs!$A$6:$B$8,2))</f>
        <v>#N/A</v>
      </c>
      <c r="Q4" s="1" t="e">
        <f>IF(ISBLANK(H4),0,VLOOKUP(H4,LUTs!$A$6:$B$8,2))</f>
        <v>#N/A</v>
      </c>
      <c r="R4" s="1" t="e">
        <f>IF(ISBLANK(I4),0,VLOOKUP(I4,LUTs!$A$6:$B$8,2))</f>
        <v>#N/A</v>
      </c>
    </row>
    <row r="5" spans="1:20" ht="12.75">
      <c r="A5" s="6" t="str">
        <f>IF(ISBLANK(Responses!A5), "", Responses!A5)</f>
        <v/>
      </c>
      <c r="B5" s="6" t="str">
        <f>IF(ISBLANK(Responses!B5), "", Responses!B5)</f>
        <v/>
      </c>
      <c r="C5" s="6" t="str">
        <f>IF(ISBLANK(Responses!N5), "", Responses!N5)</f>
        <v/>
      </c>
      <c r="D5" s="6" t="str">
        <f>IF(ISBLANK(Responses!O5), "", Responses!O5)</f>
        <v/>
      </c>
      <c r="E5" s="6" t="str">
        <f>IF(ISBLANK(Responses!P5), "", Responses!P5)</f>
        <v/>
      </c>
      <c r="F5" s="6" t="str">
        <f>IF(ISBLANK(Responses!Q5), "", Responses!Q5)</f>
        <v/>
      </c>
      <c r="G5" s="6" t="str">
        <f>IF(ISBLANK(Responses!R5), "", Responses!R5)</f>
        <v/>
      </c>
      <c r="H5" s="6" t="str">
        <f>IF(ISBLANK(Responses!S5), "", Responses!S5)</f>
        <v/>
      </c>
      <c r="I5" s="6" t="str">
        <f>IF(ISBLANK(Responses!T5), "", Responses!T5)</f>
        <v/>
      </c>
      <c r="J5" s="8" t="e">
        <f t="shared" si="0"/>
        <v>#N/A</v>
      </c>
      <c r="K5" s="1" t="e">
        <f t="shared" si="1"/>
        <v>#N/A</v>
      </c>
      <c r="L5" s="1" t="e">
        <f>IF(ISBLANK(C5),0,VLOOKUP(C5,LUTs!$A$6:$B$8,2))</f>
        <v>#N/A</v>
      </c>
      <c r="M5" s="1" t="e">
        <f>IF(ISBLANK(D5),0,VLOOKUP(D5,LUTs!$A$6:$B$8,2))</f>
        <v>#N/A</v>
      </c>
      <c r="N5" s="1" t="e">
        <f>IF(ISBLANK(E5),0,VLOOKUP(E5,LUTs!$A$6:$B$8,2))</f>
        <v>#N/A</v>
      </c>
      <c r="O5" s="1" t="e">
        <f>IF(ISBLANK(F5),0,VLOOKUP(F5,LUTs!$A$6:$B$8,2))</f>
        <v>#N/A</v>
      </c>
      <c r="P5" s="1" t="e">
        <f>IF(ISBLANK(G5),0,VLOOKUP(G5,LUTs!$A$6:$B$8,2))</f>
        <v>#N/A</v>
      </c>
      <c r="Q5" s="1" t="e">
        <f>IF(ISBLANK(H5),0,VLOOKUP(H5,LUTs!$A$6:$B$8,2))</f>
        <v>#N/A</v>
      </c>
      <c r="R5" s="1" t="e">
        <f>IF(ISBLANK(I5),0,VLOOKUP(I5,LUTs!$A$6:$B$8,2))</f>
        <v>#N/A</v>
      </c>
    </row>
    <row r="6" spans="1:20" ht="12.75">
      <c r="A6" s="6" t="str">
        <f>IF(ISBLANK(Responses!A6), "", Responses!A6)</f>
        <v/>
      </c>
      <c r="B6" s="6" t="str">
        <f>IF(ISBLANK(Responses!B6), "", Responses!B6)</f>
        <v/>
      </c>
      <c r="C6" s="6" t="str">
        <f>IF(ISBLANK(Responses!N6), "", Responses!N6)</f>
        <v/>
      </c>
      <c r="D6" s="6" t="str">
        <f>IF(ISBLANK(Responses!O6), "", Responses!O6)</f>
        <v/>
      </c>
      <c r="E6" s="6" t="str">
        <f>IF(ISBLANK(Responses!P6), "", Responses!P6)</f>
        <v/>
      </c>
      <c r="F6" s="6" t="str">
        <f>IF(ISBLANK(Responses!Q6), "", Responses!Q6)</f>
        <v/>
      </c>
      <c r="G6" s="6" t="str">
        <f>IF(ISBLANK(Responses!R6), "", Responses!R6)</f>
        <v/>
      </c>
      <c r="H6" s="6" t="str">
        <f>IF(ISBLANK(Responses!S6), "", Responses!S6)</f>
        <v/>
      </c>
      <c r="I6" s="6" t="str">
        <f>IF(ISBLANK(Responses!T6), "", Responses!T6)</f>
        <v/>
      </c>
      <c r="J6" s="8" t="e">
        <f t="shared" si="0"/>
        <v>#N/A</v>
      </c>
      <c r="K6" s="1" t="e">
        <f t="shared" si="1"/>
        <v>#N/A</v>
      </c>
      <c r="L6" s="1" t="e">
        <f>IF(ISBLANK(C6),0,VLOOKUP(C6,LUTs!$A$6:$B$8,2))</f>
        <v>#N/A</v>
      </c>
      <c r="M6" s="1" t="e">
        <f>IF(ISBLANK(D6),0,VLOOKUP(D6,LUTs!$A$6:$B$8,2))</f>
        <v>#N/A</v>
      </c>
      <c r="N6" s="1" t="e">
        <f>IF(ISBLANK(E6),0,VLOOKUP(E6,LUTs!$A$6:$B$8,2))</f>
        <v>#N/A</v>
      </c>
      <c r="O6" s="1" t="e">
        <f>IF(ISBLANK(F6),0,VLOOKUP(F6,LUTs!$A$6:$B$8,2))</f>
        <v>#N/A</v>
      </c>
      <c r="P6" s="1" t="e">
        <f>IF(ISBLANK(G6),0,VLOOKUP(G6,LUTs!$A$6:$B$8,2))</f>
        <v>#N/A</v>
      </c>
      <c r="Q6" s="1" t="e">
        <f>IF(ISBLANK(H6),0,VLOOKUP(H6,LUTs!$A$6:$B$8,2))</f>
        <v>#N/A</v>
      </c>
      <c r="R6" s="1" t="e">
        <f>IF(ISBLANK(I6),0,VLOOKUP(I6,LUTs!$A$6:$B$8,2))</f>
        <v>#N/A</v>
      </c>
    </row>
    <row r="7" spans="1:20" ht="12.75">
      <c r="A7" s="6" t="str">
        <f>IF(ISBLANK(Responses!A7), "", Responses!A7)</f>
        <v/>
      </c>
      <c r="B7" s="6" t="str">
        <f>IF(ISBLANK(Responses!B7), "", Responses!B7)</f>
        <v/>
      </c>
      <c r="C7" s="6" t="str">
        <f>IF(ISBLANK(Responses!N7), "", Responses!N7)</f>
        <v/>
      </c>
      <c r="D7" s="6" t="str">
        <f>IF(ISBLANK(Responses!O7), "", Responses!O7)</f>
        <v/>
      </c>
      <c r="E7" s="6" t="str">
        <f>IF(ISBLANK(Responses!P7), "", Responses!P7)</f>
        <v/>
      </c>
      <c r="F7" s="6" t="str">
        <f>IF(ISBLANK(Responses!Q7), "", Responses!Q7)</f>
        <v/>
      </c>
      <c r="G7" s="6" t="str">
        <f>IF(ISBLANK(Responses!R7), "", Responses!R7)</f>
        <v/>
      </c>
      <c r="H7" s="6" t="str">
        <f>IF(ISBLANK(Responses!S7), "", Responses!S7)</f>
        <v/>
      </c>
      <c r="I7" s="6" t="str">
        <f>IF(ISBLANK(Responses!T7), "", Responses!T7)</f>
        <v/>
      </c>
      <c r="J7" s="8" t="e">
        <f t="shared" si="0"/>
        <v>#N/A</v>
      </c>
      <c r="K7" s="1" t="e">
        <f t="shared" si="1"/>
        <v>#N/A</v>
      </c>
      <c r="L7" s="1" t="e">
        <f>IF(ISBLANK(C7),0,VLOOKUP(C7,LUTs!$A$6:$B$8,2))</f>
        <v>#N/A</v>
      </c>
      <c r="M7" s="1" t="e">
        <f>IF(ISBLANK(D7),0,VLOOKUP(D7,LUTs!$A$6:$B$8,2))</f>
        <v>#N/A</v>
      </c>
      <c r="N7" s="1" t="e">
        <f>IF(ISBLANK(E7),0,VLOOKUP(E7,LUTs!$A$6:$B$8,2))</f>
        <v>#N/A</v>
      </c>
      <c r="O7" s="1" t="e">
        <f>IF(ISBLANK(F7),0,VLOOKUP(F7,LUTs!$A$6:$B$8,2))</f>
        <v>#N/A</v>
      </c>
      <c r="P7" s="1" t="e">
        <f>IF(ISBLANK(G7),0,VLOOKUP(G7,LUTs!$A$6:$B$8,2))</f>
        <v>#N/A</v>
      </c>
      <c r="Q7" s="1" t="e">
        <f>IF(ISBLANK(H7),0,VLOOKUP(H7,LUTs!$A$6:$B$8,2))</f>
        <v>#N/A</v>
      </c>
      <c r="R7" s="1" t="e">
        <f>IF(ISBLANK(I7),0,VLOOKUP(I7,LUTs!$A$6:$B$8,2))</f>
        <v>#N/A</v>
      </c>
    </row>
    <row r="8" spans="1:20" ht="12.75">
      <c r="A8" s="6" t="str">
        <f>IF(ISBLANK(Responses!A8), "", Responses!A8)</f>
        <v/>
      </c>
      <c r="B8" s="6" t="str">
        <f>IF(ISBLANK(Responses!B8), "", Responses!B8)</f>
        <v/>
      </c>
      <c r="C8" s="6" t="str">
        <f>IF(ISBLANK(Responses!N8), "", Responses!N8)</f>
        <v/>
      </c>
      <c r="D8" s="6" t="str">
        <f>IF(ISBLANK(Responses!O8), "", Responses!O8)</f>
        <v/>
      </c>
      <c r="E8" s="6" t="str">
        <f>IF(ISBLANK(Responses!P8), "", Responses!P8)</f>
        <v/>
      </c>
      <c r="F8" s="6" t="str">
        <f>IF(ISBLANK(Responses!Q8), "", Responses!Q8)</f>
        <v/>
      </c>
      <c r="G8" s="6" t="str">
        <f>IF(ISBLANK(Responses!R8), "", Responses!R8)</f>
        <v/>
      </c>
      <c r="H8" s="6" t="str">
        <f>IF(ISBLANK(Responses!S8), "", Responses!S8)</f>
        <v/>
      </c>
      <c r="I8" s="6" t="str">
        <f>IF(ISBLANK(Responses!T8), "", Responses!T8)</f>
        <v/>
      </c>
      <c r="J8" s="8" t="e">
        <f t="shared" si="0"/>
        <v>#N/A</v>
      </c>
      <c r="K8" s="1" t="e">
        <f t="shared" si="1"/>
        <v>#N/A</v>
      </c>
      <c r="L8" s="1" t="e">
        <f>IF(ISBLANK(C8),0,VLOOKUP(C8,LUTs!$A$6:$B$8,2))</f>
        <v>#N/A</v>
      </c>
      <c r="M8" s="1" t="e">
        <f>IF(ISBLANK(D8),0,VLOOKUP(D8,LUTs!$A$6:$B$8,2))</f>
        <v>#N/A</v>
      </c>
      <c r="N8" s="1" t="e">
        <f>IF(ISBLANK(E8),0,VLOOKUP(E8,LUTs!$A$6:$B$8,2))</f>
        <v>#N/A</v>
      </c>
      <c r="O8" s="1" t="e">
        <f>IF(ISBLANK(F8),0,VLOOKUP(F8,LUTs!$A$6:$B$8,2))</f>
        <v>#N/A</v>
      </c>
      <c r="P8" s="1" t="e">
        <f>IF(ISBLANK(G8),0,VLOOKUP(G8,LUTs!$A$6:$B$8,2))</f>
        <v>#N/A</v>
      </c>
      <c r="Q8" s="1" t="e">
        <f>IF(ISBLANK(H8),0,VLOOKUP(H8,LUTs!$A$6:$B$8,2))</f>
        <v>#N/A</v>
      </c>
      <c r="R8" s="1" t="e">
        <f>IF(ISBLANK(I8),0,VLOOKUP(I8,LUTs!$A$6:$B$8,2))</f>
        <v>#N/A</v>
      </c>
    </row>
    <row r="9" spans="1:20" ht="12.75">
      <c r="A9" s="6" t="str">
        <f>IF(ISBLANK(Responses!A9), "", Responses!A9)</f>
        <v/>
      </c>
      <c r="B9" s="6" t="str">
        <f>IF(ISBLANK(Responses!B9), "", Responses!B9)</f>
        <v/>
      </c>
      <c r="C9" s="6" t="str">
        <f>IF(ISBLANK(Responses!N9), "", Responses!N9)</f>
        <v/>
      </c>
      <c r="D9" s="6" t="str">
        <f>IF(ISBLANK(Responses!O9), "", Responses!O9)</f>
        <v/>
      </c>
      <c r="E9" s="6" t="str">
        <f>IF(ISBLANK(Responses!P9), "", Responses!P9)</f>
        <v/>
      </c>
      <c r="F9" s="6" t="str">
        <f>IF(ISBLANK(Responses!Q9), "", Responses!Q9)</f>
        <v/>
      </c>
      <c r="G9" s="6" t="str">
        <f>IF(ISBLANK(Responses!R9), "", Responses!R9)</f>
        <v/>
      </c>
      <c r="H9" s="6" t="str">
        <f>IF(ISBLANK(Responses!S9), "", Responses!S9)</f>
        <v/>
      </c>
      <c r="I9" s="6" t="str">
        <f>IF(ISBLANK(Responses!T9), "", Responses!T9)</f>
        <v/>
      </c>
      <c r="J9" s="8" t="e">
        <f t="shared" si="0"/>
        <v>#N/A</v>
      </c>
      <c r="K9" s="1" t="e">
        <f t="shared" si="1"/>
        <v>#N/A</v>
      </c>
      <c r="L9" s="1" t="e">
        <f>IF(ISBLANK(C9),0,VLOOKUP(C9,LUTs!$A$6:$B$8,2))</f>
        <v>#N/A</v>
      </c>
      <c r="M9" s="1" t="e">
        <f>IF(ISBLANK(D9),0,VLOOKUP(D9,LUTs!$A$6:$B$8,2))</f>
        <v>#N/A</v>
      </c>
      <c r="N9" s="1" t="e">
        <f>IF(ISBLANK(E9),0,VLOOKUP(E9,LUTs!$A$6:$B$8,2))</f>
        <v>#N/A</v>
      </c>
      <c r="O9" s="1" t="e">
        <f>IF(ISBLANK(F9),0,VLOOKUP(F9,LUTs!$A$6:$B$8,2))</f>
        <v>#N/A</v>
      </c>
      <c r="P9" s="1" t="e">
        <f>IF(ISBLANK(G9),0,VLOOKUP(G9,LUTs!$A$6:$B$8,2))</f>
        <v>#N/A</v>
      </c>
      <c r="Q9" s="1" t="e">
        <f>IF(ISBLANK(H9),0,VLOOKUP(H9,LUTs!$A$6:$B$8,2))</f>
        <v>#N/A</v>
      </c>
      <c r="R9" s="1" t="e">
        <f>IF(ISBLANK(I9),0,VLOOKUP(I9,LUTs!$A$6:$B$8,2))</f>
        <v>#N/A</v>
      </c>
    </row>
    <row r="10" spans="1:20" ht="12.75">
      <c r="A10" s="6" t="str">
        <f>IF(ISBLANK(Responses!A10), "", Responses!A10)</f>
        <v/>
      </c>
      <c r="B10" s="6" t="str">
        <f>IF(ISBLANK(Responses!B10), "", Responses!B10)</f>
        <v/>
      </c>
      <c r="C10" s="6" t="str">
        <f>IF(ISBLANK(Responses!N10), "", Responses!N10)</f>
        <v/>
      </c>
      <c r="D10" s="6" t="str">
        <f>IF(ISBLANK(Responses!O10), "", Responses!O10)</f>
        <v/>
      </c>
      <c r="E10" s="6" t="str">
        <f>IF(ISBLANK(Responses!P10), "", Responses!P10)</f>
        <v/>
      </c>
      <c r="F10" s="6" t="str">
        <f>IF(ISBLANK(Responses!Q10), "", Responses!Q10)</f>
        <v/>
      </c>
      <c r="G10" s="6" t="str">
        <f>IF(ISBLANK(Responses!R10), "", Responses!R10)</f>
        <v/>
      </c>
      <c r="H10" s="6" t="str">
        <f>IF(ISBLANK(Responses!S10), "", Responses!S10)</f>
        <v/>
      </c>
      <c r="I10" s="6" t="str">
        <f>IF(ISBLANK(Responses!T10), "", Responses!T10)</f>
        <v/>
      </c>
      <c r="J10" s="8" t="e">
        <f t="shared" si="0"/>
        <v>#N/A</v>
      </c>
      <c r="K10" s="1" t="e">
        <f t="shared" si="1"/>
        <v>#N/A</v>
      </c>
      <c r="L10" s="1" t="e">
        <f>IF(ISBLANK(C10),0,VLOOKUP(C10,LUTs!$A$6:$B$8,2))</f>
        <v>#N/A</v>
      </c>
      <c r="M10" s="1" t="e">
        <f>IF(ISBLANK(D10),0,VLOOKUP(D10,LUTs!$A$6:$B$8,2))</f>
        <v>#N/A</v>
      </c>
      <c r="N10" s="1" t="e">
        <f>IF(ISBLANK(E10),0,VLOOKUP(E10,LUTs!$A$6:$B$8,2))</f>
        <v>#N/A</v>
      </c>
      <c r="O10" s="1" t="e">
        <f>IF(ISBLANK(F10),0,VLOOKUP(F10,LUTs!$A$6:$B$8,2))</f>
        <v>#N/A</v>
      </c>
      <c r="P10" s="1" t="e">
        <f>IF(ISBLANK(G10),0,VLOOKUP(G10,LUTs!$A$6:$B$8,2))</f>
        <v>#N/A</v>
      </c>
      <c r="Q10" s="1" t="e">
        <f>IF(ISBLANK(H10),0,VLOOKUP(H10,LUTs!$A$6:$B$8,2))</f>
        <v>#N/A</v>
      </c>
      <c r="R10" s="1" t="e">
        <f>IF(ISBLANK(I10),0,VLOOKUP(I10,LUTs!$A$6:$B$8,2))</f>
        <v>#N/A</v>
      </c>
    </row>
    <row r="11" spans="1:20" ht="12.75">
      <c r="A11" s="6" t="str">
        <f>IF(ISBLANK(Responses!A11), "", Responses!A11)</f>
        <v/>
      </c>
      <c r="B11" s="6" t="str">
        <f>IF(ISBLANK(Responses!B11), "", Responses!B11)</f>
        <v/>
      </c>
      <c r="C11" s="6" t="str">
        <f>IF(ISBLANK(Responses!N11), "", Responses!N11)</f>
        <v/>
      </c>
      <c r="D11" s="6" t="str">
        <f>IF(ISBLANK(Responses!O11), "", Responses!O11)</f>
        <v/>
      </c>
      <c r="E11" s="6" t="str">
        <f>IF(ISBLANK(Responses!P11), "", Responses!P11)</f>
        <v/>
      </c>
      <c r="F11" s="6" t="str">
        <f>IF(ISBLANK(Responses!Q11), "", Responses!Q11)</f>
        <v/>
      </c>
      <c r="G11" s="6" t="str">
        <f>IF(ISBLANK(Responses!R11), "", Responses!R11)</f>
        <v/>
      </c>
      <c r="H11" s="6" t="str">
        <f>IF(ISBLANK(Responses!S11), "", Responses!S11)</f>
        <v/>
      </c>
      <c r="I11" s="6" t="str">
        <f>IF(ISBLANK(Responses!T11), "", Responses!T11)</f>
        <v/>
      </c>
      <c r="J11" s="8" t="e">
        <f t="shared" si="0"/>
        <v>#N/A</v>
      </c>
      <c r="K11" s="1" t="e">
        <f t="shared" si="1"/>
        <v>#N/A</v>
      </c>
      <c r="L11" s="1" t="e">
        <f>IF(ISBLANK(C11),0,VLOOKUP(C11,LUTs!$A$6:$B$8,2))</f>
        <v>#N/A</v>
      </c>
      <c r="M11" s="1" t="e">
        <f>IF(ISBLANK(D11),0,VLOOKUP(D11,LUTs!$A$6:$B$8,2))</f>
        <v>#N/A</v>
      </c>
      <c r="N11" s="1" t="e">
        <f>IF(ISBLANK(E11),0,VLOOKUP(E11,LUTs!$A$6:$B$8,2))</f>
        <v>#N/A</v>
      </c>
      <c r="O11" s="1" t="e">
        <f>IF(ISBLANK(F11),0,VLOOKUP(F11,LUTs!$A$6:$B$8,2))</f>
        <v>#N/A</v>
      </c>
      <c r="P11" s="1" t="e">
        <f>IF(ISBLANK(G11),0,VLOOKUP(G11,LUTs!$A$6:$B$8,2))</f>
        <v>#N/A</v>
      </c>
      <c r="Q11" s="1" t="e">
        <f>IF(ISBLANK(H11),0,VLOOKUP(H11,LUTs!$A$6:$B$8,2))</f>
        <v>#N/A</v>
      </c>
      <c r="R11" s="1" t="e">
        <f>IF(ISBLANK(I11),0,VLOOKUP(I11,LUTs!$A$6:$B$8,2))</f>
        <v>#N/A</v>
      </c>
    </row>
    <row r="12" spans="1:20" ht="12.75">
      <c r="A12" s="6" t="str">
        <f>IF(ISBLANK(Responses!A12), "", Responses!A12)</f>
        <v/>
      </c>
      <c r="B12" s="6" t="str">
        <f>IF(ISBLANK(Responses!B12), "", Responses!B12)</f>
        <v/>
      </c>
      <c r="C12" s="6" t="str">
        <f>IF(ISBLANK(Responses!N12), "", Responses!N12)</f>
        <v/>
      </c>
      <c r="D12" s="6" t="str">
        <f>IF(ISBLANK(Responses!O12), "", Responses!O12)</f>
        <v/>
      </c>
      <c r="E12" s="6" t="str">
        <f>IF(ISBLANK(Responses!P12), "", Responses!P12)</f>
        <v/>
      </c>
      <c r="F12" s="6" t="str">
        <f>IF(ISBLANK(Responses!Q12), "", Responses!Q12)</f>
        <v/>
      </c>
      <c r="G12" s="6" t="str">
        <f>IF(ISBLANK(Responses!R12), "", Responses!R12)</f>
        <v/>
      </c>
      <c r="H12" s="6" t="str">
        <f>IF(ISBLANK(Responses!S12), "", Responses!S12)</f>
        <v/>
      </c>
      <c r="I12" s="6" t="str">
        <f>IF(ISBLANK(Responses!T12), "", Responses!T12)</f>
        <v/>
      </c>
      <c r="J12" s="8" t="e">
        <f t="shared" si="0"/>
        <v>#N/A</v>
      </c>
      <c r="K12" s="1" t="e">
        <f t="shared" si="1"/>
        <v>#N/A</v>
      </c>
      <c r="L12" s="1" t="e">
        <f>IF(ISBLANK(C12),0,VLOOKUP(C12,LUTs!$A$6:$B$8,2))</f>
        <v>#N/A</v>
      </c>
      <c r="M12" s="1" t="e">
        <f>IF(ISBLANK(D12),0,VLOOKUP(D12,LUTs!$A$6:$B$8,2))</f>
        <v>#N/A</v>
      </c>
      <c r="N12" s="1" t="e">
        <f>IF(ISBLANK(E12),0,VLOOKUP(E12,LUTs!$A$6:$B$8,2))</f>
        <v>#N/A</v>
      </c>
      <c r="O12" s="1" t="e">
        <f>IF(ISBLANK(F12),0,VLOOKUP(F12,LUTs!$A$6:$B$8,2))</f>
        <v>#N/A</v>
      </c>
      <c r="P12" s="1" t="e">
        <f>IF(ISBLANK(G12),0,VLOOKUP(G12,LUTs!$A$6:$B$8,2))</f>
        <v>#N/A</v>
      </c>
      <c r="Q12" s="1" t="e">
        <f>IF(ISBLANK(H12),0,VLOOKUP(H12,LUTs!$A$6:$B$8,2))</f>
        <v>#N/A</v>
      </c>
      <c r="R12" s="1" t="e">
        <f>IF(ISBLANK(I12),0,VLOOKUP(I12,LUTs!$A$6:$B$8,2))</f>
        <v>#N/A</v>
      </c>
    </row>
    <row r="13" spans="1:20" ht="12.75">
      <c r="A13" s="6" t="str">
        <f>IF(ISBLANK(Responses!A13), "", Responses!A13)</f>
        <v/>
      </c>
      <c r="B13" s="6" t="str">
        <f>IF(ISBLANK(Responses!B13), "", Responses!B13)</f>
        <v/>
      </c>
      <c r="C13" s="6" t="str">
        <f>IF(ISBLANK(Responses!N13), "", Responses!N13)</f>
        <v/>
      </c>
      <c r="D13" s="6" t="str">
        <f>IF(ISBLANK(Responses!O13), "", Responses!O13)</f>
        <v/>
      </c>
      <c r="E13" s="6" t="str">
        <f>IF(ISBLANK(Responses!P13), "", Responses!P13)</f>
        <v/>
      </c>
      <c r="F13" s="6" t="str">
        <f>IF(ISBLANK(Responses!Q13), "", Responses!Q13)</f>
        <v/>
      </c>
      <c r="G13" s="6" t="str">
        <f>IF(ISBLANK(Responses!R13), "", Responses!R13)</f>
        <v/>
      </c>
      <c r="H13" s="6" t="str">
        <f>IF(ISBLANK(Responses!S13), "", Responses!S13)</f>
        <v/>
      </c>
      <c r="I13" s="6" t="str">
        <f>IF(ISBLANK(Responses!T13), "", Responses!T13)</f>
        <v/>
      </c>
      <c r="J13" s="8" t="e">
        <f t="shared" si="0"/>
        <v>#N/A</v>
      </c>
      <c r="K13" s="1" t="e">
        <f t="shared" si="1"/>
        <v>#N/A</v>
      </c>
      <c r="L13" s="1" t="e">
        <f>IF(ISBLANK(C13),0,VLOOKUP(C13,LUTs!$A$6:$B$8,2))</f>
        <v>#N/A</v>
      </c>
      <c r="M13" s="1" t="e">
        <f>IF(ISBLANK(D13),0,VLOOKUP(D13,LUTs!$A$6:$B$8,2))</f>
        <v>#N/A</v>
      </c>
      <c r="N13" s="1" t="e">
        <f>IF(ISBLANK(E13),0,VLOOKUP(E13,LUTs!$A$6:$B$8,2))</f>
        <v>#N/A</v>
      </c>
      <c r="O13" s="1" t="e">
        <f>IF(ISBLANK(F13),0,VLOOKUP(F13,LUTs!$A$6:$B$8,2))</f>
        <v>#N/A</v>
      </c>
      <c r="P13" s="1" t="e">
        <f>IF(ISBLANK(G13),0,VLOOKUP(G13,LUTs!$A$6:$B$8,2))</f>
        <v>#N/A</v>
      </c>
      <c r="Q13" s="1" t="e">
        <f>IF(ISBLANK(H13),0,VLOOKUP(H13,LUTs!$A$6:$B$8,2))</f>
        <v>#N/A</v>
      </c>
      <c r="R13" s="1" t="e">
        <f>IF(ISBLANK(I13),0,VLOOKUP(I13,LUTs!$A$6:$B$8,2))</f>
        <v>#N/A</v>
      </c>
    </row>
    <row r="14" spans="1:20" ht="12.75">
      <c r="A14" s="6" t="str">
        <f>IF(ISBLANK(Responses!A14), "", Responses!A14)</f>
        <v/>
      </c>
      <c r="B14" s="6" t="str">
        <f>IF(ISBLANK(Responses!B14), "", Responses!B14)</f>
        <v/>
      </c>
      <c r="C14" s="6" t="str">
        <f>IF(ISBLANK(Responses!N14), "", Responses!N14)</f>
        <v/>
      </c>
      <c r="D14" s="6" t="str">
        <f>IF(ISBLANK(Responses!O14), "", Responses!O14)</f>
        <v/>
      </c>
      <c r="E14" s="6" t="str">
        <f>IF(ISBLANK(Responses!P14), "", Responses!P14)</f>
        <v/>
      </c>
      <c r="F14" s="6" t="str">
        <f>IF(ISBLANK(Responses!Q14), "", Responses!Q14)</f>
        <v/>
      </c>
      <c r="G14" s="6" t="str">
        <f>IF(ISBLANK(Responses!R14), "", Responses!R14)</f>
        <v/>
      </c>
      <c r="H14" s="6" t="str">
        <f>IF(ISBLANK(Responses!S14), "", Responses!S14)</f>
        <v/>
      </c>
      <c r="I14" s="6" t="str">
        <f>IF(ISBLANK(Responses!T14), "", Responses!T14)</f>
        <v/>
      </c>
      <c r="J14" s="8" t="e">
        <f t="shared" si="0"/>
        <v>#N/A</v>
      </c>
      <c r="K14" s="1" t="e">
        <f t="shared" si="1"/>
        <v>#N/A</v>
      </c>
      <c r="L14" s="1" t="e">
        <f>IF(ISBLANK(C14),0,VLOOKUP(C14,LUTs!$A$6:$B$8,2))</f>
        <v>#N/A</v>
      </c>
      <c r="M14" s="1" t="e">
        <f>IF(ISBLANK(D14),0,VLOOKUP(D14,LUTs!$A$6:$B$8,2))</f>
        <v>#N/A</v>
      </c>
      <c r="N14" s="1" t="e">
        <f>IF(ISBLANK(E14),0,VLOOKUP(E14,LUTs!$A$6:$B$8,2))</f>
        <v>#N/A</v>
      </c>
      <c r="O14" s="1" t="e">
        <f>IF(ISBLANK(F14),0,VLOOKUP(F14,LUTs!$A$6:$B$8,2))</f>
        <v>#N/A</v>
      </c>
      <c r="P14" s="1" t="e">
        <f>IF(ISBLANK(G14),0,VLOOKUP(G14,LUTs!$A$6:$B$8,2))</f>
        <v>#N/A</v>
      </c>
      <c r="Q14" s="1" t="e">
        <f>IF(ISBLANK(H14),0,VLOOKUP(H14,LUTs!$A$6:$B$8,2))</f>
        <v>#N/A</v>
      </c>
      <c r="R14" s="1" t="e">
        <f>IF(ISBLANK(I14),0,VLOOKUP(I14,LUTs!$A$6:$B$8,2))</f>
        <v>#N/A</v>
      </c>
    </row>
    <row r="15" spans="1:20" ht="12.75">
      <c r="A15" s="6" t="str">
        <f>IF(ISBLANK(Responses!A15), "", Responses!A15)</f>
        <v/>
      </c>
      <c r="B15" s="6" t="str">
        <f>IF(ISBLANK(Responses!B15), "", Responses!B15)</f>
        <v/>
      </c>
      <c r="C15" s="6" t="str">
        <f>IF(ISBLANK(Responses!N15), "", Responses!N15)</f>
        <v/>
      </c>
      <c r="D15" s="6" t="str">
        <f>IF(ISBLANK(Responses!O15), "", Responses!O15)</f>
        <v/>
      </c>
      <c r="E15" s="6" t="str">
        <f>IF(ISBLANK(Responses!P15), "", Responses!P15)</f>
        <v/>
      </c>
      <c r="F15" s="6" t="str">
        <f>IF(ISBLANK(Responses!Q15), "", Responses!Q15)</f>
        <v/>
      </c>
      <c r="G15" s="6" t="str">
        <f>IF(ISBLANK(Responses!R15), "", Responses!R15)</f>
        <v/>
      </c>
      <c r="H15" s="6" t="str">
        <f>IF(ISBLANK(Responses!S15), "", Responses!S15)</f>
        <v/>
      </c>
      <c r="I15" s="6" t="str">
        <f>IF(ISBLANK(Responses!T15), "", Responses!T15)</f>
        <v/>
      </c>
      <c r="J15" s="8" t="e">
        <f t="shared" si="0"/>
        <v>#N/A</v>
      </c>
      <c r="K15" s="1" t="e">
        <f t="shared" si="1"/>
        <v>#N/A</v>
      </c>
      <c r="L15" s="1" t="e">
        <f>IF(ISBLANK(C15),0,VLOOKUP(C15,LUTs!$A$6:$B$8,2))</f>
        <v>#N/A</v>
      </c>
      <c r="M15" s="1" t="e">
        <f>IF(ISBLANK(D15),0,VLOOKUP(D15,LUTs!$A$6:$B$8,2))</f>
        <v>#N/A</v>
      </c>
      <c r="N15" s="1" t="e">
        <f>IF(ISBLANK(E15),0,VLOOKUP(E15,LUTs!$A$6:$B$8,2))</f>
        <v>#N/A</v>
      </c>
      <c r="O15" s="1" t="e">
        <f>IF(ISBLANK(F15),0,VLOOKUP(F15,LUTs!$A$6:$B$8,2))</f>
        <v>#N/A</v>
      </c>
      <c r="P15" s="1" t="e">
        <f>IF(ISBLANK(G15),0,VLOOKUP(G15,LUTs!$A$6:$B$8,2))</f>
        <v>#N/A</v>
      </c>
      <c r="Q15" s="1" t="e">
        <f>IF(ISBLANK(H15),0,VLOOKUP(H15,LUTs!$A$6:$B$8,2))</f>
        <v>#N/A</v>
      </c>
      <c r="R15" s="1" t="e">
        <f>IF(ISBLANK(I15),0,VLOOKUP(I15,LUTs!$A$6:$B$8,2))</f>
        <v>#N/A</v>
      </c>
    </row>
    <row r="16" spans="1:20" ht="12.75">
      <c r="A16" s="6" t="str">
        <f>IF(ISBLANK(Responses!A16), "", Responses!A16)</f>
        <v/>
      </c>
      <c r="B16" s="6" t="str">
        <f>IF(ISBLANK(Responses!B16), "", Responses!B16)</f>
        <v/>
      </c>
      <c r="C16" s="6" t="str">
        <f>IF(ISBLANK(Responses!N16), "", Responses!N16)</f>
        <v/>
      </c>
      <c r="D16" s="6" t="str">
        <f>IF(ISBLANK(Responses!O16), "", Responses!O16)</f>
        <v/>
      </c>
      <c r="E16" s="6" t="str">
        <f>IF(ISBLANK(Responses!P16), "", Responses!P16)</f>
        <v/>
      </c>
      <c r="F16" s="6" t="str">
        <f>IF(ISBLANK(Responses!Q16), "", Responses!Q16)</f>
        <v/>
      </c>
      <c r="G16" s="6" t="str">
        <f>IF(ISBLANK(Responses!R16), "", Responses!R16)</f>
        <v/>
      </c>
      <c r="H16" s="6" t="str">
        <f>IF(ISBLANK(Responses!S16), "", Responses!S16)</f>
        <v/>
      </c>
      <c r="I16" s="6" t="str">
        <f>IF(ISBLANK(Responses!T16), "", Responses!T16)</f>
        <v/>
      </c>
      <c r="J16" s="8" t="e">
        <f t="shared" si="0"/>
        <v>#N/A</v>
      </c>
      <c r="K16" s="1" t="e">
        <f t="shared" si="1"/>
        <v>#N/A</v>
      </c>
      <c r="L16" s="1" t="e">
        <f>IF(ISBLANK(C16),0,VLOOKUP(C16,LUTs!$A$6:$B$8,2))</f>
        <v>#N/A</v>
      </c>
      <c r="M16" s="1" t="e">
        <f>IF(ISBLANK(D16),0,VLOOKUP(D16,LUTs!$A$6:$B$8,2))</f>
        <v>#N/A</v>
      </c>
      <c r="N16" s="1" t="e">
        <f>IF(ISBLANK(E16),0,VLOOKUP(E16,LUTs!$A$6:$B$8,2))</f>
        <v>#N/A</v>
      </c>
      <c r="O16" s="1" t="e">
        <f>IF(ISBLANK(F16),0,VLOOKUP(F16,LUTs!$A$6:$B$8,2))</f>
        <v>#N/A</v>
      </c>
      <c r="P16" s="1" t="e">
        <f>IF(ISBLANK(G16),0,VLOOKUP(G16,LUTs!$A$6:$B$8,2))</f>
        <v>#N/A</v>
      </c>
      <c r="Q16" s="1" t="e">
        <f>IF(ISBLANK(H16),0,VLOOKUP(H16,LUTs!$A$6:$B$8,2))</f>
        <v>#N/A</v>
      </c>
      <c r="R16" s="1" t="e">
        <f>IF(ISBLANK(I16),0,VLOOKUP(I16,LUTs!$A$6:$B$8,2))</f>
        <v>#N/A</v>
      </c>
    </row>
    <row r="17" spans="1:19" ht="12.75">
      <c r="A17" s="6" t="str">
        <f>IF(ISBLANK(Responses!A17), "", Responses!A17)</f>
        <v/>
      </c>
      <c r="B17" s="6" t="str">
        <f>IF(ISBLANK(Responses!B17), "", Responses!B17)</f>
        <v/>
      </c>
      <c r="C17" s="6" t="str">
        <f>IF(ISBLANK(Responses!N17), "", Responses!N17)</f>
        <v/>
      </c>
      <c r="D17" s="6" t="str">
        <f>IF(ISBLANK(Responses!O17), "", Responses!O17)</f>
        <v/>
      </c>
      <c r="E17" s="6" t="str">
        <f>IF(ISBLANK(Responses!P17), "", Responses!P17)</f>
        <v/>
      </c>
      <c r="F17" s="6" t="str">
        <f>IF(ISBLANK(Responses!Q17), "", Responses!Q17)</f>
        <v/>
      </c>
      <c r="G17" s="6" t="str">
        <f>IF(ISBLANK(Responses!R17), "", Responses!R17)</f>
        <v/>
      </c>
      <c r="H17" s="6" t="str">
        <f>IF(ISBLANK(Responses!S17), "", Responses!S17)</f>
        <v/>
      </c>
      <c r="I17" s="6" t="str">
        <f>IF(ISBLANK(Responses!T17), "", Responses!T17)</f>
        <v/>
      </c>
      <c r="J17" s="8" t="e">
        <f t="shared" si="0"/>
        <v>#N/A</v>
      </c>
      <c r="K17" s="1" t="e">
        <f t="shared" si="1"/>
        <v>#N/A</v>
      </c>
      <c r="L17" s="1" t="e">
        <f>IF(ISBLANK(C17),0,VLOOKUP(C17,LUTs!$A$6:$B$8,2))</f>
        <v>#N/A</v>
      </c>
      <c r="M17" s="1" t="e">
        <f>IF(ISBLANK(D17),0,VLOOKUP(D17,LUTs!$A$6:$B$8,2))</f>
        <v>#N/A</v>
      </c>
      <c r="N17" s="1" t="e">
        <f>IF(ISBLANK(E17),0,VLOOKUP(E17,LUTs!$A$6:$B$8,2))</f>
        <v>#N/A</v>
      </c>
      <c r="O17" s="1" t="e">
        <f>IF(ISBLANK(F17),0,VLOOKUP(F17,LUTs!$A$6:$B$8,2))</f>
        <v>#N/A</v>
      </c>
      <c r="P17" s="1" t="e">
        <f>IF(ISBLANK(G17),0,VLOOKUP(G17,LUTs!$A$6:$B$8,2))</f>
        <v>#N/A</v>
      </c>
      <c r="Q17" s="1" t="e">
        <f>IF(ISBLANK(H17),0,VLOOKUP(H17,LUTs!$A$6:$B$8,2))</f>
        <v>#N/A</v>
      </c>
      <c r="R17" s="1" t="e">
        <f>IF(ISBLANK(I17),0,VLOOKUP(I17,LUTs!$A$6:$B$8,2))</f>
        <v>#N/A</v>
      </c>
    </row>
    <row r="18" spans="1:19" ht="12.75">
      <c r="A18" s="6" t="str">
        <f>IF(ISBLANK(Responses!A18), "", Responses!A18)</f>
        <v/>
      </c>
      <c r="B18" s="6" t="str">
        <f>IF(ISBLANK(Responses!B18), "", Responses!B18)</f>
        <v/>
      </c>
      <c r="C18" s="6" t="str">
        <f>IF(ISBLANK(Responses!N18), "", Responses!N18)</f>
        <v/>
      </c>
      <c r="D18" s="6" t="str">
        <f>IF(ISBLANK(Responses!O18), "", Responses!O18)</f>
        <v/>
      </c>
      <c r="E18" s="6" t="str">
        <f>IF(ISBLANK(Responses!P18), "", Responses!P18)</f>
        <v/>
      </c>
      <c r="F18" s="6" t="str">
        <f>IF(ISBLANK(Responses!Q18), "", Responses!Q18)</f>
        <v/>
      </c>
      <c r="G18" s="6" t="str">
        <f>IF(ISBLANK(Responses!R18), "", Responses!R18)</f>
        <v/>
      </c>
      <c r="H18" s="6" t="str">
        <f>IF(ISBLANK(Responses!S18), "", Responses!S18)</f>
        <v/>
      </c>
      <c r="I18" s="6" t="str">
        <f>IF(ISBLANK(Responses!T18), "", Responses!T18)</f>
        <v/>
      </c>
      <c r="J18" s="8" t="e">
        <f t="shared" si="0"/>
        <v>#N/A</v>
      </c>
      <c r="K18" s="1" t="e">
        <f t="shared" si="1"/>
        <v>#N/A</v>
      </c>
      <c r="L18" s="1" t="e">
        <f>IF(ISBLANK(C18),0,VLOOKUP(C18,LUTs!$A$6:$B$8,2))</f>
        <v>#N/A</v>
      </c>
      <c r="M18" s="1" t="e">
        <f>IF(ISBLANK(D18),0,VLOOKUP(D18,LUTs!$A$6:$B$8,2))</f>
        <v>#N/A</v>
      </c>
      <c r="N18" s="1" t="e">
        <f>IF(ISBLANK(E18),0,VLOOKUP(E18,LUTs!$A$6:$B$8,2))</f>
        <v>#N/A</v>
      </c>
      <c r="O18" s="1" t="e">
        <f>IF(ISBLANK(F18),0,VLOOKUP(F18,LUTs!$A$6:$B$8,2))</f>
        <v>#N/A</v>
      </c>
      <c r="P18" s="1" t="e">
        <f>IF(ISBLANK(G18),0,VLOOKUP(G18,LUTs!$A$6:$B$8,2))</f>
        <v>#N/A</v>
      </c>
      <c r="Q18" s="1" t="e">
        <f>IF(ISBLANK(H18),0,VLOOKUP(H18,LUTs!$A$6:$B$8,2))</f>
        <v>#N/A</v>
      </c>
      <c r="R18" s="1" t="e">
        <f>IF(ISBLANK(I18),0,VLOOKUP(I18,LUTs!$A$6:$B$8,2))</f>
        <v>#N/A</v>
      </c>
    </row>
    <row r="19" spans="1:19" ht="12.75">
      <c r="A19" s="6" t="str">
        <f>IF(ISBLANK(Responses!A19), "", Responses!A19)</f>
        <v/>
      </c>
      <c r="B19" s="6" t="str">
        <f>IF(ISBLANK(Responses!B19), "", Responses!B19)</f>
        <v/>
      </c>
      <c r="C19" s="6" t="str">
        <f>IF(ISBLANK(Responses!N19), "", Responses!N19)</f>
        <v/>
      </c>
      <c r="D19" s="6" t="str">
        <f>IF(ISBLANK(Responses!O19), "", Responses!O19)</f>
        <v/>
      </c>
      <c r="E19" s="6" t="str">
        <f>IF(ISBLANK(Responses!P19), "", Responses!P19)</f>
        <v/>
      </c>
      <c r="F19" s="6" t="str">
        <f>IF(ISBLANK(Responses!Q19), "", Responses!Q19)</f>
        <v/>
      </c>
      <c r="G19" s="6" t="str">
        <f>IF(ISBLANK(Responses!R19), "", Responses!R19)</f>
        <v/>
      </c>
      <c r="H19" s="6" t="str">
        <f>IF(ISBLANK(Responses!S19), "", Responses!S19)</f>
        <v/>
      </c>
      <c r="I19" s="6" t="str">
        <f>IF(ISBLANK(Responses!T19), "", Responses!T19)</f>
        <v/>
      </c>
      <c r="J19" s="8" t="e">
        <f t="shared" si="0"/>
        <v>#N/A</v>
      </c>
      <c r="K19" s="1" t="e">
        <f t="shared" si="1"/>
        <v>#N/A</v>
      </c>
      <c r="L19" s="1" t="e">
        <f>IF(ISBLANK(C19),0,VLOOKUP(C19,LUTs!$A$6:$B$8,2))</f>
        <v>#N/A</v>
      </c>
      <c r="M19" s="1" t="e">
        <f>IF(ISBLANK(D19),0,VLOOKUP(D19,LUTs!$A$6:$B$8,2))</f>
        <v>#N/A</v>
      </c>
      <c r="N19" s="1" t="e">
        <f>IF(ISBLANK(E19),0,VLOOKUP(E19,LUTs!$A$6:$B$8,2))</f>
        <v>#N/A</v>
      </c>
      <c r="O19" s="1" t="e">
        <f>IF(ISBLANK(F19),0,VLOOKUP(F19,LUTs!$A$6:$B$8,2))</f>
        <v>#N/A</v>
      </c>
      <c r="P19" s="1" t="e">
        <f>IF(ISBLANK(G19),0,VLOOKUP(G19,LUTs!$A$6:$B$8,2))</f>
        <v>#N/A</v>
      </c>
      <c r="Q19" s="1" t="e">
        <f>IF(ISBLANK(H19),0,VLOOKUP(H19,LUTs!$A$6:$B$8,2))</f>
        <v>#N/A</v>
      </c>
      <c r="R19" s="1" t="e">
        <f>IF(ISBLANK(I19),0,VLOOKUP(I19,LUTs!$A$6:$B$8,2))</f>
        <v>#N/A</v>
      </c>
    </row>
    <row r="20" spans="1:19" ht="12.75">
      <c r="A20" s="6" t="str">
        <f>IF(ISBLANK(Responses!A20), "", Responses!A20)</f>
        <v/>
      </c>
      <c r="B20" s="6" t="str">
        <f>IF(ISBLANK(Responses!B20), "", Responses!B20)</f>
        <v/>
      </c>
      <c r="C20" s="6" t="str">
        <f>IF(ISBLANK(Responses!N20), "", Responses!N20)</f>
        <v/>
      </c>
      <c r="D20" s="6" t="str">
        <f>IF(ISBLANK(Responses!O20), "", Responses!O20)</f>
        <v/>
      </c>
      <c r="E20" s="6" t="str">
        <f>IF(ISBLANK(Responses!P20), "", Responses!P20)</f>
        <v/>
      </c>
      <c r="F20" s="6" t="str">
        <f>IF(ISBLANK(Responses!Q20), "", Responses!Q20)</f>
        <v/>
      </c>
      <c r="G20" s="6" t="str">
        <f>IF(ISBLANK(Responses!R20), "", Responses!R20)</f>
        <v/>
      </c>
      <c r="H20" s="6" t="str">
        <f>IF(ISBLANK(Responses!S20), "", Responses!S20)</f>
        <v/>
      </c>
      <c r="I20" s="6" t="str">
        <f>IF(ISBLANK(Responses!T20), "", Responses!T20)</f>
        <v/>
      </c>
      <c r="J20" s="8" t="e">
        <f t="shared" si="0"/>
        <v>#N/A</v>
      </c>
      <c r="K20" s="1" t="e">
        <f t="shared" si="1"/>
        <v>#N/A</v>
      </c>
      <c r="L20" s="1" t="e">
        <f>IF(ISBLANK(C20),0,VLOOKUP(C20,LUTs!$A$6:$B$8,2))</f>
        <v>#N/A</v>
      </c>
      <c r="M20" s="1" t="e">
        <f>IF(ISBLANK(D20),0,VLOOKUP(D20,LUTs!$A$6:$B$8,2))</f>
        <v>#N/A</v>
      </c>
      <c r="N20" s="1" t="e">
        <f>IF(ISBLANK(E20),0,VLOOKUP(E20,LUTs!$A$6:$B$8,2))</f>
        <v>#N/A</v>
      </c>
      <c r="O20" s="1" t="e">
        <f>IF(ISBLANK(F20),0,VLOOKUP(F20,LUTs!$A$6:$B$8,2))</f>
        <v>#N/A</v>
      </c>
      <c r="P20" s="1" t="e">
        <f>IF(ISBLANK(G20),0,VLOOKUP(G20,LUTs!$A$6:$B$8,2))</f>
        <v>#N/A</v>
      </c>
      <c r="Q20" s="1" t="e">
        <f>IF(ISBLANK(H20),0,VLOOKUP(H20,LUTs!$A$6:$B$8,2))</f>
        <v>#N/A</v>
      </c>
      <c r="R20" s="1" t="e">
        <f>IF(ISBLANK(I20),0,VLOOKUP(I20,LUTs!$A$6:$B$8,2))</f>
        <v>#N/A</v>
      </c>
    </row>
    <row r="21" spans="1:19" ht="12.75">
      <c r="A21" s="6" t="str">
        <f>IF(ISBLANK(Responses!A21), "", Responses!A21)</f>
        <v/>
      </c>
      <c r="B21" s="6" t="str">
        <f>IF(ISBLANK(Responses!B21), "", Responses!B21)</f>
        <v/>
      </c>
      <c r="C21" s="6" t="str">
        <f>IF(ISBLANK(Responses!N21), "", Responses!N21)</f>
        <v/>
      </c>
      <c r="D21" s="6" t="str">
        <f>IF(ISBLANK(Responses!O21), "", Responses!O21)</f>
        <v/>
      </c>
      <c r="E21" s="6" t="str">
        <f>IF(ISBLANK(Responses!P21), "", Responses!P21)</f>
        <v/>
      </c>
      <c r="F21" s="6" t="str">
        <f>IF(ISBLANK(Responses!Q21), "", Responses!Q21)</f>
        <v/>
      </c>
      <c r="G21" s="6" t="str">
        <f>IF(ISBLANK(Responses!R21), "", Responses!R21)</f>
        <v/>
      </c>
      <c r="H21" s="6" t="str">
        <f>IF(ISBLANK(Responses!S21), "", Responses!S21)</f>
        <v/>
      </c>
      <c r="I21" s="6" t="str">
        <f>IF(ISBLANK(Responses!T21), "", Responses!T21)</f>
        <v/>
      </c>
      <c r="J21" s="8" t="e">
        <f t="shared" si="0"/>
        <v>#N/A</v>
      </c>
      <c r="K21" s="1" t="e">
        <f t="shared" si="1"/>
        <v>#N/A</v>
      </c>
      <c r="L21" s="1" t="e">
        <f>IF(ISBLANK(C21),0,VLOOKUP(C21,LUTs!$A$6:$B$8,2))</f>
        <v>#N/A</v>
      </c>
      <c r="M21" s="1" t="e">
        <f>IF(ISBLANK(D21),0,VLOOKUP(D21,LUTs!$A$6:$B$8,2))</f>
        <v>#N/A</v>
      </c>
      <c r="N21" s="1" t="e">
        <f>IF(ISBLANK(E21),0,VLOOKUP(E21,LUTs!$A$6:$B$8,2))</f>
        <v>#N/A</v>
      </c>
      <c r="O21" s="1" t="e">
        <f>IF(ISBLANK(F21),0,VLOOKUP(F21,LUTs!$A$6:$B$8,2))</f>
        <v>#N/A</v>
      </c>
      <c r="P21" s="1" t="e">
        <f>IF(ISBLANK(G21),0,VLOOKUP(G21,LUTs!$A$6:$B$8,2))</f>
        <v>#N/A</v>
      </c>
      <c r="Q21" s="1" t="e">
        <f>IF(ISBLANK(H21),0,VLOOKUP(H21,LUTs!$A$6:$B$8,2))</f>
        <v>#N/A</v>
      </c>
      <c r="R21" s="1" t="e">
        <f>IF(ISBLANK(I21),0,VLOOKUP(I21,LUTs!$A$6:$B$8,2))</f>
        <v>#N/A</v>
      </c>
    </row>
    <row r="22" spans="1:19" ht="12.75">
      <c r="A22" s="6" t="str">
        <f>IF(ISBLANK(Responses!A22), "", Responses!A22)</f>
        <v/>
      </c>
      <c r="B22" s="6" t="str">
        <f>IF(ISBLANK(Responses!B22), "", Responses!B22)</f>
        <v/>
      </c>
      <c r="C22" s="6" t="str">
        <f>IF(ISBLANK(Responses!N22), "", Responses!N22)</f>
        <v/>
      </c>
      <c r="D22" s="6" t="str">
        <f>IF(ISBLANK(Responses!O22), "", Responses!O22)</f>
        <v/>
      </c>
      <c r="E22" s="6" t="str">
        <f>IF(ISBLANK(Responses!P22), "", Responses!P22)</f>
        <v/>
      </c>
      <c r="F22" s="6" t="str">
        <f>IF(ISBLANK(Responses!Q22), "", Responses!Q22)</f>
        <v/>
      </c>
      <c r="G22" s="6" t="str">
        <f>IF(ISBLANK(Responses!R22), "", Responses!R22)</f>
        <v/>
      </c>
      <c r="H22" s="6" t="str">
        <f>IF(ISBLANK(Responses!S22), "", Responses!S22)</f>
        <v/>
      </c>
      <c r="I22" s="6" t="str">
        <f>IF(ISBLANK(Responses!T22), "", Responses!T22)</f>
        <v/>
      </c>
      <c r="J22" s="8" t="e">
        <f t="shared" si="0"/>
        <v>#N/A</v>
      </c>
      <c r="K22" s="1" t="e">
        <f t="shared" si="1"/>
        <v>#N/A</v>
      </c>
      <c r="L22" s="1" t="e">
        <f>IF(ISBLANK(C22),0,VLOOKUP(C22,LUTs!$A$6:$B$8,2))</f>
        <v>#N/A</v>
      </c>
      <c r="M22" s="1" t="e">
        <f>IF(ISBLANK(D22),0,VLOOKUP(D22,LUTs!$A$6:$B$8,2))</f>
        <v>#N/A</v>
      </c>
      <c r="N22" s="1" t="e">
        <f>IF(ISBLANK(E22),0,VLOOKUP(E22,LUTs!$A$6:$B$8,2))</f>
        <v>#N/A</v>
      </c>
      <c r="O22" s="1" t="e">
        <f>IF(ISBLANK(F22),0,VLOOKUP(F22,LUTs!$A$6:$B$8,2))</f>
        <v>#N/A</v>
      </c>
      <c r="P22" s="1" t="e">
        <f>IF(ISBLANK(G22),0,VLOOKUP(G22,LUTs!$A$6:$B$8,2))</f>
        <v>#N/A</v>
      </c>
      <c r="Q22" s="1" t="e">
        <f>IF(ISBLANK(H22),0,VLOOKUP(H22,LUTs!$A$6:$B$8,2))</f>
        <v>#N/A</v>
      </c>
      <c r="R22" s="1" t="e">
        <f>IF(ISBLANK(I22),0,VLOOKUP(I22,LUTs!$A$6:$B$8,2))</f>
        <v>#N/A</v>
      </c>
    </row>
    <row r="23" spans="1:19" ht="12.75">
      <c r="A23" s="6" t="str">
        <f>IF(ISBLANK(Responses!A23), "", Responses!A23)</f>
        <v/>
      </c>
      <c r="B23" s="6" t="str">
        <f>IF(ISBLANK(Responses!B23), "", Responses!B23)</f>
        <v/>
      </c>
      <c r="C23" s="6" t="str">
        <f>IF(ISBLANK(Responses!N23), "", Responses!N23)</f>
        <v/>
      </c>
      <c r="D23" s="6" t="str">
        <f>IF(ISBLANK(Responses!O23), "", Responses!O23)</f>
        <v/>
      </c>
      <c r="E23" s="6" t="str">
        <f>IF(ISBLANK(Responses!P23), "", Responses!P23)</f>
        <v/>
      </c>
      <c r="F23" s="6" t="str">
        <f>IF(ISBLANK(Responses!Q23), "", Responses!Q23)</f>
        <v/>
      </c>
      <c r="G23" s="6" t="str">
        <f>IF(ISBLANK(Responses!R23), "", Responses!R23)</f>
        <v/>
      </c>
      <c r="H23" s="6" t="str">
        <f>IF(ISBLANK(Responses!S23), "", Responses!S23)</f>
        <v/>
      </c>
      <c r="I23" s="6" t="str">
        <f>IF(ISBLANK(Responses!T23), "", Responses!T23)</f>
        <v/>
      </c>
      <c r="J23" s="8" t="e">
        <f t="shared" si="0"/>
        <v>#N/A</v>
      </c>
      <c r="K23" s="1" t="e">
        <f t="shared" si="1"/>
        <v>#N/A</v>
      </c>
      <c r="L23" s="1" t="e">
        <f>IF(ISBLANK(C23),0,VLOOKUP(C23,LUTs!$A$6:$B$8,2))</f>
        <v>#N/A</v>
      </c>
      <c r="M23" s="1" t="e">
        <f>IF(ISBLANK(D23),0,VLOOKUP(D23,LUTs!$A$6:$B$8,2))</f>
        <v>#N/A</v>
      </c>
      <c r="N23" s="1" t="e">
        <f>IF(ISBLANK(E23),0,VLOOKUP(E23,LUTs!$A$6:$B$8,2))</f>
        <v>#N/A</v>
      </c>
      <c r="O23" s="1" t="e">
        <f>IF(ISBLANK(F23),0,VLOOKUP(F23,LUTs!$A$6:$B$8,2))</f>
        <v>#N/A</v>
      </c>
      <c r="P23" s="1" t="e">
        <f>IF(ISBLANK(G23),0,VLOOKUP(G23,LUTs!$A$6:$B$8,2))</f>
        <v>#N/A</v>
      </c>
      <c r="Q23" s="1" t="e">
        <f>IF(ISBLANK(H23),0,VLOOKUP(H23,LUTs!$A$6:$B$8,2))</f>
        <v>#N/A</v>
      </c>
      <c r="R23" s="1" t="e">
        <f>IF(ISBLANK(I23),0,VLOOKUP(I23,LUTs!$A$6:$B$8,2))</f>
        <v>#N/A</v>
      </c>
    </row>
    <row r="24" spans="1:19" ht="12.75">
      <c r="A24" s="6" t="str">
        <f>IF(ISBLANK(Responses!A24), "", Responses!A24)</f>
        <v/>
      </c>
      <c r="B24" s="6" t="str">
        <f>IF(ISBLANK(Responses!B24), "", Responses!B24)</f>
        <v/>
      </c>
      <c r="C24" s="6" t="str">
        <f>IF(ISBLANK(Responses!N24), "", Responses!N24)</f>
        <v/>
      </c>
      <c r="D24" s="6" t="str">
        <f>IF(ISBLANK(Responses!O24), "", Responses!O24)</f>
        <v/>
      </c>
      <c r="E24" s="6" t="str">
        <f>IF(ISBLANK(Responses!P24), "", Responses!P24)</f>
        <v/>
      </c>
      <c r="F24" s="6" t="str">
        <f>IF(ISBLANK(Responses!Q24), "", Responses!Q24)</f>
        <v/>
      </c>
      <c r="G24" s="6" t="str">
        <f>IF(ISBLANK(Responses!R24), "", Responses!R24)</f>
        <v/>
      </c>
      <c r="H24" s="6" t="str">
        <f>IF(ISBLANK(Responses!S24), "", Responses!S24)</f>
        <v/>
      </c>
      <c r="I24" s="6" t="str">
        <f>IF(ISBLANK(Responses!T24), "", Responses!T24)</f>
        <v/>
      </c>
      <c r="J24" s="8" t="e">
        <f t="shared" si="0"/>
        <v>#N/A</v>
      </c>
      <c r="K24" s="1" t="e">
        <f t="shared" si="1"/>
        <v>#N/A</v>
      </c>
      <c r="L24" s="1" t="e">
        <f>IF(ISBLANK(C24),0,VLOOKUP(C24,LUTs!$A$6:$B$8,2))</f>
        <v>#N/A</v>
      </c>
      <c r="M24" s="1" t="e">
        <f>IF(ISBLANK(D24),0,VLOOKUP(D24,LUTs!$A$6:$B$8,2))</f>
        <v>#N/A</v>
      </c>
      <c r="N24" s="1" t="e">
        <f>IF(ISBLANK(E24),0,VLOOKUP(E24,LUTs!$A$6:$B$8,2))</f>
        <v>#N/A</v>
      </c>
      <c r="O24" s="1" t="e">
        <f>IF(ISBLANK(F24),0,VLOOKUP(F24,LUTs!$A$6:$B$8,2))</f>
        <v>#N/A</v>
      </c>
      <c r="P24" s="1" t="e">
        <f>IF(ISBLANK(G24),0,VLOOKUP(G24,LUTs!$A$6:$B$8,2))</f>
        <v>#N/A</v>
      </c>
      <c r="Q24" s="1" t="e">
        <f>IF(ISBLANK(H24),0,VLOOKUP(H24,LUTs!$A$6:$B$8,2))</f>
        <v>#N/A</v>
      </c>
      <c r="R24" s="1" t="e">
        <f>IF(ISBLANK(I24),0,VLOOKUP(I24,LUTs!$A$6:$B$8,2))</f>
        <v>#N/A</v>
      </c>
    </row>
    <row r="25" spans="1:19" ht="12.75">
      <c r="A25" s="6" t="str">
        <f>IF(ISBLANK(Responses!A25), "", Responses!A25)</f>
        <v/>
      </c>
      <c r="B25" s="6" t="str">
        <f>IF(ISBLANK(Responses!B25), "", Responses!B25)</f>
        <v/>
      </c>
      <c r="C25" s="6" t="str">
        <f>IF(ISBLANK(Responses!N25), "", Responses!N25)</f>
        <v/>
      </c>
      <c r="D25" s="6" t="str">
        <f>IF(ISBLANK(Responses!O25), "", Responses!O25)</f>
        <v/>
      </c>
      <c r="E25" s="6" t="str">
        <f>IF(ISBLANK(Responses!P25), "", Responses!P25)</f>
        <v/>
      </c>
      <c r="F25" s="6" t="str">
        <f>IF(ISBLANK(Responses!Q25), "", Responses!Q25)</f>
        <v/>
      </c>
      <c r="G25" s="6" t="str">
        <f>IF(ISBLANK(Responses!R25), "", Responses!R25)</f>
        <v/>
      </c>
      <c r="H25" s="6" t="str">
        <f>IF(ISBLANK(Responses!S25), "", Responses!S25)</f>
        <v/>
      </c>
      <c r="I25" s="6" t="str">
        <f>IF(ISBLANK(Responses!T25), "", Responses!T25)</f>
        <v/>
      </c>
      <c r="J25" s="8" t="e">
        <f t="shared" si="0"/>
        <v>#N/A</v>
      </c>
      <c r="K25" s="1" t="e">
        <f t="shared" si="1"/>
        <v>#N/A</v>
      </c>
      <c r="L25" s="1" t="e">
        <f>IF(ISBLANK(C25),0,VLOOKUP(C25,LUTs!$A$6:$B$8,2))</f>
        <v>#N/A</v>
      </c>
      <c r="M25" s="1" t="e">
        <f>IF(ISBLANK(D25),0,VLOOKUP(D25,LUTs!$A$6:$B$8,2))</f>
        <v>#N/A</v>
      </c>
      <c r="N25" s="1" t="e">
        <f>IF(ISBLANK(E25),0,VLOOKUP(E25,LUTs!$A$6:$B$8,2))</f>
        <v>#N/A</v>
      </c>
      <c r="O25" s="1" t="e">
        <f>IF(ISBLANK(F25),0,VLOOKUP(F25,LUTs!$A$6:$B$8,2))</f>
        <v>#N/A</v>
      </c>
      <c r="P25" s="1" t="e">
        <f>IF(ISBLANK(G25),0,VLOOKUP(G25,LUTs!$A$6:$B$8,2))</f>
        <v>#N/A</v>
      </c>
      <c r="Q25" s="1" t="e">
        <f>IF(ISBLANK(H25),0,VLOOKUP(H25,LUTs!$A$6:$B$8,2))</f>
        <v>#N/A</v>
      </c>
      <c r="R25" s="1" t="e">
        <f>IF(ISBLANK(I25),0,VLOOKUP(I25,LUTs!$A$6:$B$8,2))</f>
        <v>#N/A</v>
      </c>
    </row>
    <row r="26" spans="1:19" ht="12.75">
      <c r="A26" s="6" t="str">
        <f>IF(ISBLANK(Responses!A26), "", Responses!A26)</f>
        <v/>
      </c>
      <c r="B26" s="6" t="str">
        <f>IF(ISBLANK(Responses!B26), "", Responses!B26)</f>
        <v/>
      </c>
      <c r="C26" s="6" t="str">
        <f>IF(ISBLANK(Responses!N26), "", Responses!N26)</f>
        <v/>
      </c>
      <c r="D26" s="6" t="str">
        <f>IF(ISBLANK(Responses!O26), "", Responses!O26)</f>
        <v/>
      </c>
      <c r="E26" s="6" t="str">
        <f>IF(ISBLANK(Responses!P26), "", Responses!P26)</f>
        <v/>
      </c>
      <c r="F26" s="6" t="str">
        <f>IF(ISBLANK(Responses!Q26), "", Responses!Q26)</f>
        <v/>
      </c>
      <c r="G26" s="6" t="str">
        <f>IF(ISBLANK(Responses!R26), "", Responses!R26)</f>
        <v/>
      </c>
      <c r="H26" s="6" t="str">
        <f>IF(ISBLANK(Responses!S26), "", Responses!S26)</f>
        <v/>
      </c>
      <c r="I26" s="6" t="str">
        <f>IF(ISBLANK(Responses!T26), "", Responses!T26)</f>
        <v/>
      </c>
      <c r="J26" s="8" t="e">
        <f t="shared" si="0"/>
        <v>#N/A</v>
      </c>
      <c r="K26" s="1" t="e">
        <f t="shared" si="1"/>
        <v>#N/A</v>
      </c>
      <c r="L26" s="1" t="e">
        <f>IF(ISBLANK(C26),0,VLOOKUP(C26,LUTs!$A$6:$B$8,2))</f>
        <v>#N/A</v>
      </c>
      <c r="M26" s="1" t="e">
        <f>IF(ISBLANK(D26),0,VLOOKUP(D26,LUTs!$A$6:$B$8,2))</f>
        <v>#N/A</v>
      </c>
      <c r="N26" s="1" t="e">
        <f>IF(ISBLANK(E26),0,VLOOKUP(E26,LUTs!$A$6:$B$8,2))</f>
        <v>#N/A</v>
      </c>
      <c r="O26" s="1" t="e">
        <f>IF(ISBLANK(F26),0,VLOOKUP(F26,LUTs!$A$6:$B$8,2))</f>
        <v>#N/A</v>
      </c>
      <c r="P26" s="1" t="e">
        <f>IF(ISBLANK(G26),0,VLOOKUP(G26,LUTs!$A$6:$B$8,2))</f>
        <v>#N/A</v>
      </c>
      <c r="Q26" s="1" t="e">
        <f>IF(ISBLANK(H26),0,VLOOKUP(H26,LUTs!$A$6:$B$8,2))</f>
        <v>#N/A</v>
      </c>
      <c r="R26" s="1" t="e">
        <f>IF(ISBLANK(I26),0,VLOOKUP(I26,LUTs!$A$6:$B$8,2))</f>
        <v>#N/A</v>
      </c>
    </row>
    <row r="27" spans="1:19" ht="12.75">
      <c r="A27" s="6" t="str">
        <f>IF(ISBLANK(Responses!A27), "", Responses!A27)</f>
        <v/>
      </c>
      <c r="B27" s="6" t="str">
        <f>IF(ISBLANK(Responses!B27), "", Responses!B27)</f>
        <v/>
      </c>
      <c r="C27" s="6" t="str">
        <f>IF(ISBLANK(Responses!N27), "", Responses!N27)</f>
        <v/>
      </c>
      <c r="D27" s="6" t="str">
        <f>IF(ISBLANK(Responses!O27), "", Responses!O27)</f>
        <v/>
      </c>
      <c r="E27" s="6" t="str">
        <f>IF(ISBLANK(Responses!P27), "", Responses!P27)</f>
        <v/>
      </c>
      <c r="F27" s="6" t="str">
        <f>IF(ISBLANK(Responses!Q27), "", Responses!Q27)</f>
        <v/>
      </c>
      <c r="G27" s="6" t="str">
        <f>IF(ISBLANK(Responses!R27), "", Responses!R27)</f>
        <v/>
      </c>
      <c r="H27" s="6" t="str">
        <f>IF(ISBLANK(Responses!S27), "", Responses!S27)</f>
        <v/>
      </c>
      <c r="I27" s="6" t="str">
        <f>IF(ISBLANK(Responses!T27), "", Responses!T27)</f>
        <v/>
      </c>
      <c r="J27" s="8" t="e">
        <f t="shared" si="0"/>
        <v>#N/A</v>
      </c>
      <c r="K27" s="1" t="e">
        <f t="shared" si="1"/>
        <v>#N/A</v>
      </c>
      <c r="L27" s="1" t="e">
        <f>IF(ISBLANK(C27),0,VLOOKUP(C27,LUTs!$A$6:$B$8,2))</f>
        <v>#N/A</v>
      </c>
      <c r="M27" s="1" t="e">
        <f>IF(ISBLANK(D27),0,VLOOKUP(D27,LUTs!$A$6:$B$8,2))</f>
        <v>#N/A</v>
      </c>
      <c r="N27" s="1" t="e">
        <f>IF(ISBLANK(E27),0,VLOOKUP(E27,LUTs!$A$6:$B$8,2))</f>
        <v>#N/A</v>
      </c>
      <c r="O27" s="1" t="e">
        <f>IF(ISBLANK(F27),0,VLOOKUP(F27,LUTs!$A$6:$B$8,2))</f>
        <v>#N/A</v>
      </c>
      <c r="P27" s="1" t="e">
        <f>IF(ISBLANK(G27),0,VLOOKUP(G27,LUTs!$A$6:$B$8,2))</f>
        <v>#N/A</v>
      </c>
      <c r="Q27" s="1" t="e">
        <f>IF(ISBLANK(H27),0,VLOOKUP(H27,LUTs!$A$6:$B$8,2))</f>
        <v>#N/A</v>
      </c>
      <c r="R27" s="1" t="e">
        <f>IF(ISBLANK(I27),0,VLOOKUP(I27,LUTs!$A$6:$B$8,2))</f>
        <v>#N/A</v>
      </c>
    </row>
    <row r="28" spans="1:19" ht="12.75">
      <c r="A28" s="6" t="str">
        <f>IF(ISBLANK(Responses!A28), "", Responses!A28)</f>
        <v/>
      </c>
      <c r="B28" s="6" t="str">
        <f>IF(ISBLANK(Responses!B28), "", Responses!B28)</f>
        <v/>
      </c>
      <c r="C28" s="6" t="str">
        <f>IF(ISBLANK(Responses!N28), "", Responses!N28)</f>
        <v/>
      </c>
      <c r="D28" s="6" t="str">
        <f>IF(ISBLANK(Responses!O28), "", Responses!O28)</f>
        <v/>
      </c>
      <c r="E28" s="6" t="str">
        <f>IF(ISBLANK(Responses!P28), "", Responses!P28)</f>
        <v/>
      </c>
      <c r="F28" s="6" t="str">
        <f>IF(ISBLANK(Responses!Q28), "", Responses!Q28)</f>
        <v/>
      </c>
      <c r="G28" s="6" t="str">
        <f>IF(ISBLANK(Responses!R28), "", Responses!R28)</f>
        <v/>
      </c>
      <c r="H28" s="6" t="str">
        <f>IF(ISBLANK(Responses!S28), "", Responses!S28)</f>
        <v/>
      </c>
      <c r="I28" s="6" t="str">
        <f>IF(ISBLANK(Responses!T28), "", Responses!T28)</f>
        <v/>
      </c>
      <c r="J28" s="8" t="e">
        <f t="shared" si="0"/>
        <v>#N/A</v>
      </c>
      <c r="K28" s="1" t="e">
        <f t="shared" si="1"/>
        <v>#N/A</v>
      </c>
      <c r="L28" s="1" t="e">
        <f>IF(ISBLANK(C28),0,VLOOKUP(C28,LUTs!$A$6:$B$8,2))</f>
        <v>#N/A</v>
      </c>
      <c r="M28" s="1" t="e">
        <f>IF(ISBLANK(D28),0,VLOOKUP(D28,LUTs!$A$6:$B$8,2))</f>
        <v>#N/A</v>
      </c>
      <c r="N28" s="1" t="e">
        <f>IF(ISBLANK(E28),0,VLOOKUP(E28,LUTs!$A$6:$B$8,2))</f>
        <v>#N/A</v>
      </c>
      <c r="O28" s="1" t="e">
        <f>IF(ISBLANK(F28),0,VLOOKUP(F28,LUTs!$A$6:$B$8,2))</f>
        <v>#N/A</v>
      </c>
      <c r="P28" s="1" t="e">
        <f>IF(ISBLANK(G28),0,VLOOKUP(G28,LUTs!$A$6:$B$8,2))</f>
        <v>#N/A</v>
      </c>
      <c r="Q28" s="1" t="e">
        <f>IF(ISBLANK(H28),0,VLOOKUP(H28,LUTs!$A$6:$B$8,2))</f>
        <v>#N/A</v>
      </c>
      <c r="R28" s="1" t="e">
        <f>IF(ISBLANK(I28),0,VLOOKUP(I28,LUTs!$A$6:$B$8,2))</f>
        <v>#N/A</v>
      </c>
    </row>
    <row r="29" spans="1:19" ht="12.75">
      <c r="A29" s="6" t="str">
        <f>IF(ISBLANK(Responses!A29), "", Responses!A29)</f>
        <v/>
      </c>
      <c r="B29" s="6" t="str">
        <f>IF(ISBLANK(Responses!B29), "", Responses!B29)</f>
        <v/>
      </c>
      <c r="C29" s="6" t="str">
        <f>IF(ISBLANK(Responses!N29), "", Responses!N29)</f>
        <v/>
      </c>
      <c r="D29" s="6" t="str">
        <f>IF(ISBLANK(Responses!O29), "", Responses!O29)</f>
        <v/>
      </c>
      <c r="E29" s="6" t="str">
        <f>IF(ISBLANK(Responses!P29), "", Responses!P29)</f>
        <v/>
      </c>
      <c r="F29" s="6" t="str">
        <f>IF(ISBLANK(Responses!Q29), "", Responses!Q29)</f>
        <v/>
      </c>
      <c r="G29" s="6" t="str">
        <f>IF(ISBLANK(Responses!R29), "", Responses!R29)</f>
        <v/>
      </c>
      <c r="H29" s="6" t="str">
        <f>IF(ISBLANK(Responses!S29), "", Responses!S29)</f>
        <v/>
      </c>
      <c r="I29" s="6" t="str">
        <f>IF(ISBLANK(Responses!T29), "", Responses!T29)</f>
        <v/>
      </c>
      <c r="J29" s="8" t="e">
        <f t="shared" si="0"/>
        <v>#N/A</v>
      </c>
      <c r="K29" s="1" t="e">
        <f t="shared" si="1"/>
        <v>#N/A</v>
      </c>
      <c r="L29" s="1" t="e">
        <f>IF(ISBLANK(C29),0,VLOOKUP(C29,LUTs!$A$6:$B$8,2))</f>
        <v>#N/A</v>
      </c>
      <c r="M29" s="1" t="e">
        <f>IF(ISBLANK(D29),0,VLOOKUP(D29,LUTs!$A$6:$B$8,2))</f>
        <v>#N/A</v>
      </c>
      <c r="N29" s="1" t="e">
        <f>IF(ISBLANK(E29),0,VLOOKUP(E29,LUTs!$A$6:$B$8,2))</f>
        <v>#N/A</v>
      </c>
      <c r="O29" s="1" t="e">
        <f>IF(ISBLANK(F29),0,VLOOKUP(F29,LUTs!$A$6:$B$8,2))</f>
        <v>#N/A</v>
      </c>
      <c r="P29" s="1" t="e">
        <f>IF(ISBLANK(G29),0,VLOOKUP(G29,LUTs!$A$6:$B$8,2))</f>
        <v>#N/A</v>
      </c>
      <c r="Q29" s="1" t="e">
        <f>IF(ISBLANK(H29),0,VLOOKUP(H29,LUTs!$A$6:$B$8,2))</f>
        <v>#N/A</v>
      </c>
      <c r="R29" s="1" t="e">
        <f>IF(ISBLANK(I29),0,VLOOKUP(I29,LUTs!$A$6:$B$8,2))</f>
        <v>#N/A</v>
      </c>
      <c r="S29" s="20"/>
    </row>
    <row r="30" spans="1:19" ht="12.75">
      <c r="A30" s="6" t="str">
        <f>IF(ISBLANK(Responses!A30), "", Responses!A30)</f>
        <v/>
      </c>
      <c r="B30" s="6" t="str">
        <f>IF(ISBLANK(Responses!B30), "", Responses!B30)</f>
        <v/>
      </c>
      <c r="C30" s="6" t="str">
        <f>IF(ISBLANK(Responses!N30), "", Responses!N30)</f>
        <v/>
      </c>
      <c r="D30" s="6" t="str">
        <f>IF(ISBLANK(Responses!O30), "", Responses!O30)</f>
        <v/>
      </c>
      <c r="E30" s="6" t="str">
        <f>IF(ISBLANK(Responses!P30), "", Responses!P30)</f>
        <v/>
      </c>
      <c r="F30" s="6" t="str">
        <f>IF(ISBLANK(Responses!Q30), "", Responses!Q30)</f>
        <v/>
      </c>
      <c r="G30" s="6" t="str">
        <f>IF(ISBLANK(Responses!R30), "", Responses!R30)</f>
        <v/>
      </c>
      <c r="H30" s="6" t="str">
        <f>IF(ISBLANK(Responses!S30), "", Responses!S30)</f>
        <v/>
      </c>
      <c r="I30" s="6" t="str">
        <f>IF(ISBLANK(Responses!T30), "", Responses!T30)</f>
        <v/>
      </c>
      <c r="J30" s="8" t="e">
        <f t="shared" si="0"/>
        <v>#N/A</v>
      </c>
      <c r="K30" s="1" t="e">
        <f t="shared" si="1"/>
        <v>#N/A</v>
      </c>
      <c r="L30" s="1" t="e">
        <f>IF(ISBLANK(C30),0,VLOOKUP(C30,LUTs!$A$6:$B$8,2))</f>
        <v>#N/A</v>
      </c>
      <c r="M30" s="1" t="e">
        <f>IF(ISBLANK(D30),0,VLOOKUP(D30,LUTs!$A$6:$B$8,2))</f>
        <v>#N/A</v>
      </c>
      <c r="N30" s="1" t="e">
        <f>IF(ISBLANK(E30),0,VLOOKUP(E30,LUTs!$A$6:$B$8,2))</f>
        <v>#N/A</v>
      </c>
      <c r="O30" s="1" t="e">
        <f>IF(ISBLANK(F30),0,VLOOKUP(F30,LUTs!$A$6:$B$8,2))</f>
        <v>#N/A</v>
      </c>
      <c r="P30" s="1" t="e">
        <f>IF(ISBLANK(G30),0,VLOOKUP(G30,LUTs!$A$6:$B$8,2))</f>
        <v>#N/A</v>
      </c>
      <c r="Q30" s="1" t="e">
        <f>IF(ISBLANK(H30),0,VLOOKUP(H30,LUTs!$A$6:$B$8,2))</f>
        <v>#N/A</v>
      </c>
      <c r="R30" s="1" t="e">
        <f>IF(ISBLANK(I30),0,VLOOKUP(I30,LUTs!$A$6:$B$8,2))</f>
        <v>#N/A</v>
      </c>
    </row>
    <row r="31" spans="1:19" ht="12.75">
      <c r="A31" s="6" t="str">
        <f>IF(ISBLANK(Responses!A31), "", Responses!A31)</f>
        <v/>
      </c>
      <c r="B31" s="6" t="str">
        <f>IF(ISBLANK(Responses!B31), "", Responses!B31)</f>
        <v/>
      </c>
      <c r="C31" s="6" t="str">
        <f>IF(ISBLANK(Responses!N31), "", Responses!N31)</f>
        <v/>
      </c>
      <c r="D31" s="6" t="str">
        <f>IF(ISBLANK(Responses!O31), "", Responses!O31)</f>
        <v/>
      </c>
      <c r="E31" s="6" t="str">
        <f>IF(ISBLANK(Responses!P31), "", Responses!P31)</f>
        <v/>
      </c>
      <c r="F31" s="6" t="str">
        <f>IF(ISBLANK(Responses!Q31), "", Responses!Q31)</f>
        <v/>
      </c>
      <c r="G31" s="6" t="str">
        <f>IF(ISBLANK(Responses!R31), "", Responses!R31)</f>
        <v/>
      </c>
      <c r="H31" s="6" t="str">
        <f>IF(ISBLANK(Responses!S31), "", Responses!S31)</f>
        <v/>
      </c>
      <c r="I31" s="6" t="str">
        <f>IF(ISBLANK(Responses!T31), "", Responses!T31)</f>
        <v/>
      </c>
      <c r="J31" s="8" t="e">
        <f t="shared" si="0"/>
        <v>#N/A</v>
      </c>
      <c r="K31" s="1" t="e">
        <f t="shared" si="1"/>
        <v>#N/A</v>
      </c>
      <c r="L31" s="1" t="e">
        <f>IF(ISBLANK(C31),0,VLOOKUP(C31,LUTs!$A$6:$B$8,2))</f>
        <v>#N/A</v>
      </c>
      <c r="M31" s="1" t="e">
        <f>IF(ISBLANK(D31),0,VLOOKUP(D31,LUTs!$A$6:$B$8,2))</f>
        <v>#N/A</v>
      </c>
      <c r="N31" s="1" t="e">
        <f>IF(ISBLANK(E31),0,VLOOKUP(E31,LUTs!$A$6:$B$8,2))</f>
        <v>#N/A</v>
      </c>
      <c r="O31" s="1" t="e">
        <f>IF(ISBLANK(F31),0,VLOOKUP(F31,LUTs!$A$6:$B$8,2))</f>
        <v>#N/A</v>
      </c>
      <c r="P31" s="1" t="e">
        <f>IF(ISBLANK(G31),0,VLOOKUP(G31,LUTs!$A$6:$B$8,2))</f>
        <v>#N/A</v>
      </c>
      <c r="Q31" s="1" t="e">
        <f>IF(ISBLANK(H31),0,VLOOKUP(H31,LUTs!$A$6:$B$8,2))</f>
        <v>#N/A</v>
      </c>
      <c r="R31" s="1" t="e">
        <f>IF(ISBLANK(I31),0,VLOOKUP(I31,LUTs!$A$6:$B$8,2))</f>
        <v>#N/A</v>
      </c>
    </row>
    <row r="32" spans="1:19" ht="12.75">
      <c r="A32" s="6" t="str">
        <f>IF(ISBLANK(Responses!A32), "", Responses!A32)</f>
        <v/>
      </c>
      <c r="B32" s="6" t="str">
        <f>IF(ISBLANK(Responses!B32), "", Responses!B32)</f>
        <v/>
      </c>
      <c r="C32" s="6" t="str">
        <f>IF(ISBLANK(Responses!N32), "", Responses!N32)</f>
        <v/>
      </c>
      <c r="D32" s="6" t="str">
        <f>IF(ISBLANK(Responses!O32), "", Responses!O32)</f>
        <v/>
      </c>
      <c r="E32" s="6" t="str">
        <f>IF(ISBLANK(Responses!P32), "", Responses!P32)</f>
        <v/>
      </c>
      <c r="F32" s="6" t="str">
        <f>IF(ISBLANK(Responses!Q32), "", Responses!Q32)</f>
        <v/>
      </c>
      <c r="G32" s="6" t="str">
        <f>IF(ISBLANK(Responses!R32), "", Responses!R32)</f>
        <v/>
      </c>
      <c r="H32" s="6" t="str">
        <f>IF(ISBLANK(Responses!S32), "", Responses!S32)</f>
        <v/>
      </c>
      <c r="I32" s="6" t="str">
        <f>IF(ISBLANK(Responses!T32), "", Responses!T32)</f>
        <v/>
      </c>
      <c r="J32" s="8" t="e">
        <f t="shared" si="0"/>
        <v>#N/A</v>
      </c>
      <c r="K32" s="1" t="e">
        <f t="shared" si="1"/>
        <v>#N/A</v>
      </c>
      <c r="L32" s="1" t="e">
        <f>IF(ISBLANK(C32),0,VLOOKUP(C32,LUTs!$A$6:$B$8,2))</f>
        <v>#N/A</v>
      </c>
      <c r="M32" s="1" t="e">
        <f>IF(ISBLANK(D32),0,VLOOKUP(D32,LUTs!$A$6:$B$8,2))</f>
        <v>#N/A</v>
      </c>
      <c r="N32" s="1" t="e">
        <f>IF(ISBLANK(E32),0,VLOOKUP(E32,LUTs!$A$6:$B$8,2))</f>
        <v>#N/A</v>
      </c>
      <c r="O32" s="1" t="e">
        <f>IF(ISBLANK(F32),0,VLOOKUP(F32,LUTs!$A$6:$B$8,2))</f>
        <v>#N/A</v>
      </c>
      <c r="P32" s="1" t="e">
        <f>IF(ISBLANK(G32),0,VLOOKUP(G32,LUTs!$A$6:$B$8,2))</f>
        <v>#N/A</v>
      </c>
      <c r="Q32" s="1" t="e">
        <f>IF(ISBLANK(H32),0,VLOOKUP(H32,LUTs!$A$6:$B$8,2))</f>
        <v>#N/A</v>
      </c>
      <c r="R32" s="1" t="e">
        <f>IF(ISBLANK(I32),0,VLOOKUP(I32,LUTs!$A$6:$B$8,2))</f>
        <v>#N/A</v>
      </c>
    </row>
    <row r="33" spans="1:18" ht="12.75">
      <c r="A33" s="6" t="str">
        <f>IF(ISBLANK(Responses!A33), "", Responses!A33)</f>
        <v/>
      </c>
      <c r="B33" s="6" t="str">
        <f>IF(ISBLANK(Responses!B33), "", Responses!B33)</f>
        <v/>
      </c>
      <c r="C33" s="6" t="str">
        <f>IF(ISBLANK(Responses!N33), "", Responses!N33)</f>
        <v/>
      </c>
      <c r="D33" s="6" t="str">
        <f>IF(ISBLANK(Responses!O33), "", Responses!O33)</f>
        <v/>
      </c>
      <c r="E33" s="6" t="str">
        <f>IF(ISBLANK(Responses!P33), "", Responses!P33)</f>
        <v/>
      </c>
      <c r="F33" s="6" t="str">
        <f>IF(ISBLANK(Responses!Q33), "", Responses!Q33)</f>
        <v/>
      </c>
      <c r="G33" s="6" t="str">
        <f>IF(ISBLANK(Responses!R33), "", Responses!R33)</f>
        <v/>
      </c>
      <c r="H33" s="6" t="str">
        <f>IF(ISBLANK(Responses!S33), "", Responses!S33)</f>
        <v/>
      </c>
      <c r="I33" s="6" t="str">
        <f>IF(ISBLANK(Responses!T33), "", Responses!T33)</f>
        <v/>
      </c>
      <c r="J33" s="8" t="e">
        <f t="shared" si="0"/>
        <v>#N/A</v>
      </c>
      <c r="K33" s="1" t="e">
        <f t="shared" si="1"/>
        <v>#N/A</v>
      </c>
      <c r="L33" s="1" t="e">
        <f>IF(ISBLANK(C33),0,VLOOKUP(C33,LUTs!$A$6:$B$8,2))</f>
        <v>#N/A</v>
      </c>
      <c r="M33" s="1" t="e">
        <f>IF(ISBLANK(D33),0,VLOOKUP(D33,LUTs!$A$6:$B$8,2))</f>
        <v>#N/A</v>
      </c>
      <c r="N33" s="1" t="e">
        <f>IF(ISBLANK(E33),0,VLOOKUP(E33,LUTs!$A$6:$B$8,2))</f>
        <v>#N/A</v>
      </c>
      <c r="O33" s="1" t="e">
        <f>IF(ISBLANK(F33),0,VLOOKUP(F33,LUTs!$A$6:$B$8,2))</f>
        <v>#N/A</v>
      </c>
      <c r="P33" s="1" t="e">
        <f>IF(ISBLANK(G33),0,VLOOKUP(G33,LUTs!$A$6:$B$8,2))</f>
        <v>#N/A</v>
      </c>
      <c r="Q33" s="1" t="e">
        <f>IF(ISBLANK(H33),0,VLOOKUP(H33,LUTs!$A$6:$B$8,2))</f>
        <v>#N/A</v>
      </c>
      <c r="R33" s="1" t="e">
        <f>IF(ISBLANK(I33),0,VLOOKUP(I33,LUTs!$A$6:$B$8,2))</f>
        <v>#N/A</v>
      </c>
    </row>
    <row r="34" spans="1:18" ht="12.75">
      <c r="A34" s="6" t="str">
        <f>IF(ISBLANK(Responses!A34), "", Responses!A34)</f>
        <v/>
      </c>
      <c r="B34" s="6" t="str">
        <f>IF(ISBLANK(Responses!B34), "", Responses!B34)</f>
        <v/>
      </c>
      <c r="C34" s="6" t="str">
        <f>IF(ISBLANK(Responses!N34), "", Responses!N34)</f>
        <v/>
      </c>
      <c r="D34" s="6" t="str">
        <f>IF(ISBLANK(Responses!O34), "", Responses!O34)</f>
        <v/>
      </c>
      <c r="E34" s="6" t="str">
        <f>IF(ISBLANK(Responses!P34), "", Responses!P34)</f>
        <v/>
      </c>
      <c r="F34" s="6" t="str">
        <f>IF(ISBLANK(Responses!Q34), "", Responses!Q34)</f>
        <v/>
      </c>
      <c r="G34" s="6" t="str">
        <f>IF(ISBLANK(Responses!R34), "", Responses!R34)</f>
        <v/>
      </c>
      <c r="H34" s="6" t="str">
        <f>IF(ISBLANK(Responses!S34), "", Responses!S34)</f>
        <v/>
      </c>
      <c r="I34" s="6" t="str">
        <f>IF(ISBLANK(Responses!T34), "", Responses!T34)</f>
        <v/>
      </c>
      <c r="J34" s="8" t="e">
        <f t="shared" si="0"/>
        <v>#N/A</v>
      </c>
      <c r="K34" s="1" t="e">
        <f t="shared" si="1"/>
        <v>#N/A</v>
      </c>
      <c r="L34" s="1" t="e">
        <f>IF(ISBLANK(C34),0,VLOOKUP(C34,LUTs!$A$6:$B$8,2))</f>
        <v>#N/A</v>
      </c>
      <c r="M34" s="1" t="e">
        <f>IF(ISBLANK(D34),0,VLOOKUP(D34,LUTs!$A$6:$B$8,2))</f>
        <v>#N/A</v>
      </c>
      <c r="N34" s="1" t="e">
        <f>IF(ISBLANK(E34),0,VLOOKUP(E34,LUTs!$A$6:$B$8,2))</f>
        <v>#N/A</v>
      </c>
      <c r="O34" s="1" t="e">
        <f>IF(ISBLANK(F34),0,VLOOKUP(F34,LUTs!$A$6:$B$8,2))</f>
        <v>#N/A</v>
      </c>
      <c r="P34" s="1" t="e">
        <f>IF(ISBLANK(G34),0,VLOOKUP(G34,LUTs!$A$6:$B$8,2))</f>
        <v>#N/A</v>
      </c>
      <c r="Q34" s="1" t="e">
        <f>IF(ISBLANK(H34),0,VLOOKUP(H34,LUTs!$A$6:$B$8,2))</f>
        <v>#N/A</v>
      </c>
      <c r="R34" s="1" t="e">
        <f>IF(ISBLANK(I34),0,VLOOKUP(I34,LUTs!$A$6:$B$8,2))</f>
        <v>#N/A</v>
      </c>
    </row>
    <row r="35" spans="1:18" ht="12.75">
      <c r="A35" s="6" t="str">
        <f>IF(ISBLANK(Responses!A35), "", Responses!A35)</f>
        <v/>
      </c>
      <c r="B35" s="6" t="str">
        <f>IF(ISBLANK(Responses!B35), "", Responses!B35)</f>
        <v/>
      </c>
      <c r="C35" s="6" t="str">
        <f>IF(ISBLANK(Responses!N35), "", Responses!N35)</f>
        <v/>
      </c>
      <c r="D35" s="6" t="str">
        <f>IF(ISBLANK(Responses!O35), "", Responses!O35)</f>
        <v/>
      </c>
      <c r="E35" s="6" t="str">
        <f>IF(ISBLANK(Responses!P35), "", Responses!P35)</f>
        <v/>
      </c>
      <c r="F35" s="6" t="str">
        <f>IF(ISBLANK(Responses!Q35), "", Responses!Q35)</f>
        <v/>
      </c>
      <c r="G35" s="6" t="str">
        <f>IF(ISBLANK(Responses!R35), "", Responses!R35)</f>
        <v/>
      </c>
      <c r="H35" s="6" t="str">
        <f>IF(ISBLANK(Responses!S35), "", Responses!S35)</f>
        <v/>
      </c>
      <c r="I35" s="6" t="str">
        <f>IF(ISBLANK(Responses!T35), "", Responses!T35)</f>
        <v/>
      </c>
      <c r="J35" s="8" t="e">
        <f t="shared" si="0"/>
        <v>#N/A</v>
      </c>
      <c r="K35" s="1" t="e">
        <f t="shared" si="1"/>
        <v>#N/A</v>
      </c>
      <c r="L35" s="1" t="e">
        <f>IF(ISBLANK(C35),0,VLOOKUP(C35,LUTs!$A$6:$B$8,2))</f>
        <v>#N/A</v>
      </c>
      <c r="M35" s="1" t="e">
        <f>IF(ISBLANK(D35),0,VLOOKUP(D35,LUTs!$A$6:$B$8,2))</f>
        <v>#N/A</v>
      </c>
      <c r="N35" s="1" t="e">
        <f>IF(ISBLANK(E35),0,VLOOKUP(E35,LUTs!$A$6:$B$8,2))</f>
        <v>#N/A</v>
      </c>
      <c r="O35" s="1" t="e">
        <f>IF(ISBLANK(F35),0,VLOOKUP(F35,LUTs!$A$6:$B$8,2))</f>
        <v>#N/A</v>
      </c>
      <c r="P35" s="1" t="e">
        <f>IF(ISBLANK(G35),0,VLOOKUP(G35,LUTs!$A$6:$B$8,2))</f>
        <v>#N/A</v>
      </c>
      <c r="Q35" s="1" t="e">
        <f>IF(ISBLANK(H35),0,VLOOKUP(H35,LUTs!$A$6:$B$8,2))</f>
        <v>#N/A</v>
      </c>
      <c r="R35" s="1" t="e">
        <f>IF(ISBLANK(I35),0,VLOOKUP(I35,LUTs!$A$6:$B$8,2))</f>
        <v>#N/A</v>
      </c>
    </row>
    <row r="36" spans="1:18" ht="12.75">
      <c r="A36" s="6" t="str">
        <f>IF(ISBLANK(Responses!A36), "", Responses!A36)</f>
        <v/>
      </c>
      <c r="B36" s="6" t="str">
        <f>IF(ISBLANK(Responses!B36), "", Responses!B36)</f>
        <v/>
      </c>
      <c r="C36" s="6" t="str">
        <f>IF(ISBLANK(Responses!N36), "", Responses!N36)</f>
        <v/>
      </c>
      <c r="D36" s="6" t="str">
        <f>IF(ISBLANK(Responses!O36), "", Responses!O36)</f>
        <v/>
      </c>
      <c r="E36" s="6" t="str">
        <f>IF(ISBLANK(Responses!P36), "", Responses!P36)</f>
        <v/>
      </c>
      <c r="F36" s="6" t="str">
        <f>IF(ISBLANK(Responses!Q36), "", Responses!Q36)</f>
        <v/>
      </c>
      <c r="G36" s="6" t="str">
        <f>IF(ISBLANK(Responses!R36), "", Responses!R36)</f>
        <v/>
      </c>
      <c r="H36" s="6" t="str">
        <f>IF(ISBLANK(Responses!S36), "", Responses!S36)</f>
        <v/>
      </c>
      <c r="I36" s="6" t="str">
        <f>IF(ISBLANK(Responses!T36), "", Responses!T36)</f>
        <v/>
      </c>
      <c r="J36" s="8" t="e">
        <f t="shared" si="0"/>
        <v>#N/A</v>
      </c>
      <c r="K36" s="1" t="e">
        <f t="shared" si="1"/>
        <v>#N/A</v>
      </c>
      <c r="L36" s="1" t="e">
        <f>IF(ISBLANK(C36),0,VLOOKUP(C36,LUTs!$A$6:$B$8,2))</f>
        <v>#N/A</v>
      </c>
      <c r="M36" s="1" t="e">
        <f>IF(ISBLANK(D36),0,VLOOKUP(D36,LUTs!$A$6:$B$8,2))</f>
        <v>#N/A</v>
      </c>
      <c r="N36" s="1" t="e">
        <f>IF(ISBLANK(E36),0,VLOOKUP(E36,LUTs!$A$6:$B$8,2))</f>
        <v>#N/A</v>
      </c>
      <c r="O36" s="1" t="e">
        <f>IF(ISBLANK(F36),0,VLOOKUP(F36,LUTs!$A$6:$B$8,2))</f>
        <v>#N/A</v>
      </c>
      <c r="P36" s="1" t="e">
        <f>IF(ISBLANK(G36),0,VLOOKUP(G36,LUTs!$A$6:$B$8,2))</f>
        <v>#N/A</v>
      </c>
      <c r="Q36" s="1" t="e">
        <f>IF(ISBLANK(H36),0,VLOOKUP(H36,LUTs!$A$6:$B$8,2))</f>
        <v>#N/A</v>
      </c>
      <c r="R36" s="1" t="e">
        <f>IF(ISBLANK(I36),0,VLOOKUP(I36,LUTs!$A$6:$B$8,2))</f>
        <v>#N/A</v>
      </c>
    </row>
    <row r="37" spans="1:18" ht="12.75">
      <c r="A37" s="6" t="str">
        <f>IF(ISBLANK(Responses!A37), "", Responses!A37)</f>
        <v/>
      </c>
      <c r="B37" s="6" t="str">
        <f>IF(ISBLANK(Responses!B37), "", Responses!B37)</f>
        <v/>
      </c>
      <c r="C37" s="6" t="str">
        <f>IF(ISBLANK(Responses!N37), "", Responses!N37)</f>
        <v/>
      </c>
      <c r="D37" s="6" t="str">
        <f>IF(ISBLANK(Responses!O37), "", Responses!O37)</f>
        <v/>
      </c>
      <c r="E37" s="6" t="str">
        <f>IF(ISBLANK(Responses!P37), "", Responses!P37)</f>
        <v/>
      </c>
      <c r="F37" s="6" t="str">
        <f>IF(ISBLANK(Responses!Q37), "", Responses!Q37)</f>
        <v/>
      </c>
      <c r="G37" s="6" t="str">
        <f>IF(ISBLANK(Responses!R37), "", Responses!R37)</f>
        <v/>
      </c>
      <c r="H37" s="6" t="str">
        <f>IF(ISBLANK(Responses!S37), "", Responses!S37)</f>
        <v/>
      </c>
      <c r="I37" s="6" t="str">
        <f>IF(ISBLANK(Responses!T37), "", Responses!T37)</f>
        <v/>
      </c>
      <c r="J37" s="8" t="e">
        <f t="shared" si="0"/>
        <v>#N/A</v>
      </c>
      <c r="K37" s="1" t="e">
        <f t="shared" si="1"/>
        <v>#N/A</v>
      </c>
      <c r="L37" s="1" t="e">
        <f>IF(ISBLANK(C37),0,VLOOKUP(C37,LUTs!$A$6:$B$8,2))</f>
        <v>#N/A</v>
      </c>
      <c r="M37" s="1" t="e">
        <f>IF(ISBLANK(D37),0,VLOOKUP(D37,LUTs!$A$6:$B$8,2))</f>
        <v>#N/A</v>
      </c>
      <c r="N37" s="1" t="e">
        <f>IF(ISBLANK(E37),0,VLOOKUP(E37,LUTs!$A$6:$B$8,2))</f>
        <v>#N/A</v>
      </c>
      <c r="O37" s="1" t="e">
        <f>IF(ISBLANK(F37),0,VLOOKUP(F37,LUTs!$A$6:$B$8,2))</f>
        <v>#N/A</v>
      </c>
      <c r="P37" s="1" t="e">
        <f>IF(ISBLANK(G37),0,VLOOKUP(G37,LUTs!$A$6:$B$8,2))</f>
        <v>#N/A</v>
      </c>
      <c r="Q37" s="1" t="e">
        <f>IF(ISBLANK(H37),0,VLOOKUP(H37,LUTs!$A$6:$B$8,2))</f>
        <v>#N/A</v>
      </c>
      <c r="R37" s="1" t="e">
        <f>IF(ISBLANK(I37),0,VLOOKUP(I37,LUTs!$A$6:$B$8,2))</f>
        <v>#N/A</v>
      </c>
    </row>
    <row r="38" spans="1:18" ht="12.75">
      <c r="A38" s="6" t="str">
        <f>IF(ISBLANK(Responses!A38), "", Responses!A38)</f>
        <v/>
      </c>
      <c r="B38" s="6" t="str">
        <f>IF(ISBLANK(Responses!B38), "", Responses!B38)</f>
        <v/>
      </c>
      <c r="C38" s="6" t="str">
        <f>IF(ISBLANK(Responses!N38), "", Responses!N38)</f>
        <v/>
      </c>
      <c r="D38" s="6" t="str">
        <f>IF(ISBLANK(Responses!O38), "", Responses!O38)</f>
        <v/>
      </c>
      <c r="E38" s="6" t="str">
        <f>IF(ISBLANK(Responses!P38), "", Responses!P38)</f>
        <v/>
      </c>
      <c r="F38" s="6" t="str">
        <f>IF(ISBLANK(Responses!Q38), "", Responses!Q38)</f>
        <v/>
      </c>
      <c r="G38" s="6" t="str">
        <f>IF(ISBLANK(Responses!R38), "", Responses!R38)</f>
        <v/>
      </c>
      <c r="H38" s="6" t="str">
        <f>IF(ISBLANK(Responses!S38), "", Responses!S38)</f>
        <v/>
      </c>
      <c r="I38" s="6" t="str">
        <f>IF(ISBLANK(Responses!T38), "", Responses!T38)</f>
        <v/>
      </c>
      <c r="J38" s="8" t="e">
        <f t="shared" si="0"/>
        <v>#N/A</v>
      </c>
      <c r="K38" s="1" t="e">
        <f t="shared" si="1"/>
        <v>#N/A</v>
      </c>
      <c r="L38" s="1" t="e">
        <f>IF(ISBLANK(C38),0,VLOOKUP(C38,LUTs!$A$6:$B$8,2))</f>
        <v>#N/A</v>
      </c>
      <c r="M38" s="1" t="e">
        <f>IF(ISBLANK(D38),0,VLOOKUP(D38,LUTs!$A$6:$B$8,2))</f>
        <v>#N/A</v>
      </c>
      <c r="N38" s="1" t="e">
        <f>IF(ISBLANK(E38),0,VLOOKUP(E38,LUTs!$A$6:$B$8,2))</f>
        <v>#N/A</v>
      </c>
      <c r="O38" s="1" t="e">
        <f>IF(ISBLANK(F38),0,VLOOKUP(F38,LUTs!$A$6:$B$8,2))</f>
        <v>#N/A</v>
      </c>
      <c r="P38" s="1" t="e">
        <f>IF(ISBLANK(G38),0,VLOOKUP(G38,LUTs!$A$6:$B$8,2))</f>
        <v>#N/A</v>
      </c>
      <c r="Q38" s="1" t="e">
        <f>IF(ISBLANK(H38),0,VLOOKUP(H38,LUTs!$A$6:$B$8,2))</f>
        <v>#N/A</v>
      </c>
      <c r="R38" s="1" t="e">
        <f>IF(ISBLANK(I38),0,VLOOKUP(I38,LUTs!$A$6:$B$8,2))</f>
        <v>#N/A</v>
      </c>
    </row>
    <row r="39" spans="1:18" ht="12.75">
      <c r="A39" s="6" t="str">
        <f>IF(ISBLANK(Responses!A39), "", Responses!A39)</f>
        <v/>
      </c>
      <c r="B39" s="6" t="str">
        <f>IF(ISBLANK(Responses!B39), "", Responses!B39)</f>
        <v/>
      </c>
      <c r="C39" s="6" t="str">
        <f>IF(ISBLANK(Responses!N39), "", Responses!N39)</f>
        <v/>
      </c>
      <c r="D39" s="6" t="str">
        <f>IF(ISBLANK(Responses!O39), "", Responses!O39)</f>
        <v/>
      </c>
      <c r="E39" s="6" t="str">
        <f>IF(ISBLANK(Responses!P39), "", Responses!P39)</f>
        <v/>
      </c>
      <c r="F39" s="6" t="str">
        <f>IF(ISBLANK(Responses!Q39), "", Responses!Q39)</f>
        <v/>
      </c>
      <c r="G39" s="6" t="str">
        <f>IF(ISBLANK(Responses!R39), "", Responses!R39)</f>
        <v/>
      </c>
      <c r="H39" s="6" t="str">
        <f>IF(ISBLANK(Responses!S39), "", Responses!S39)</f>
        <v/>
      </c>
      <c r="I39" s="6" t="str">
        <f>IF(ISBLANK(Responses!T39), "", Responses!T39)</f>
        <v/>
      </c>
      <c r="J39" s="8" t="e">
        <f t="shared" si="0"/>
        <v>#N/A</v>
      </c>
      <c r="K39" s="1" t="e">
        <f t="shared" si="1"/>
        <v>#N/A</v>
      </c>
      <c r="L39" s="1" t="e">
        <f>IF(ISBLANK(C39),0,VLOOKUP(C39,LUTs!$A$6:$B$8,2))</f>
        <v>#N/A</v>
      </c>
      <c r="M39" s="1" t="e">
        <f>IF(ISBLANK(D39),0,VLOOKUP(D39,LUTs!$A$6:$B$8,2))</f>
        <v>#N/A</v>
      </c>
      <c r="N39" s="1" t="e">
        <f>IF(ISBLANK(E39),0,VLOOKUP(E39,LUTs!$A$6:$B$8,2))</f>
        <v>#N/A</v>
      </c>
      <c r="O39" s="1" t="e">
        <f>IF(ISBLANK(F39),0,VLOOKUP(F39,LUTs!$A$6:$B$8,2))</f>
        <v>#N/A</v>
      </c>
      <c r="P39" s="1" t="e">
        <f>IF(ISBLANK(G39),0,VLOOKUP(G39,LUTs!$A$6:$B$8,2))</f>
        <v>#N/A</v>
      </c>
      <c r="Q39" s="1" t="e">
        <f>IF(ISBLANK(H39),0,VLOOKUP(H39,LUTs!$A$6:$B$8,2))</f>
        <v>#N/A</v>
      </c>
      <c r="R39" s="1" t="e">
        <f>IF(ISBLANK(I39),0,VLOOKUP(I39,LUTs!$A$6:$B$8,2))</f>
        <v>#N/A</v>
      </c>
    </row>
    <row r="40" spans="1:18" ht="12.75">
      <c r="A40" s="6" t="str">
        <f>IF(ISBLANK(Responses!A40), "", Responses!A40)</f>
        <v/>
      </c>
      <c r="B40" s="6" t="str">
        <f>IF(ISBLANK(Responses!B40), "", Responses!B40)</f>
        <v/>
      </c>
      <c r="C40" s="6" t="str">
        <f>IF(ISBLANK(Responses!N40), "", Responses!N40)</f>
        <v/>
      </c>
      <c r="D40" s="6" t="str">
        <f>IF(ISBLANK(Responses!O40), "", Responses!O40)</f>
        <v/>
      </c>
      <c r="E40" s="6" t="str">
        <f>IF(ISBLANK(Responses!P40), "", Responses!P40)</f>
        <v/>
      </c>
      <c r="F40" s="6" t="str">
        <f>IF(ISBLANK(Responses!Q40), "", Responses!Q40)</f>
        <v/>
      </c>
      <c r="G40" s="6" t="str">
        <f>IF(ISBLANK(Responses!R40), "", Responses!R40)</f>
        <v/>
      </c>
      <c r="H40" s="6" t="str">
        <f>IF(ISBLANK(Responses!S40), "", Responses!S40)</f>
        <v/>
      </c>
      <c r="I40" s="6" t="str">
        <f>IF(ISBLANK(Responses!T40), "", Responses!T40)</f>
        <v/>
      </c>
      <c r="J40" s="8" t="e">
        <f t="shared" si="0"/>
        <v>#N/A</v>
      </c>
      <c r="K40" s="1" t="e">
        <f t="shared" si="1"/>
        <v>#N/A</v>
      </c>
      <c r="L40" s="1" t="e">
        <f>IF(ISBLANK(C40),0,VLOOKUP(C40,LUTs!$A$6:$B$8,2))</f>
        <v>#N/A</v>
      </c>
      <c r="M40" s="1" t="e">
        <f>IF(ISBLANK(D40),0,VLOOKUP(D40,LUTs!$A$6:$B$8,2))</f>
        <v>#N/A</v>
      </c>
      <c r="N40" s="1" t="e">
        <f>IF(ISBLANK(E40),0,VLOOKUP(E40,LUTs!$A$6:$B$8,2))</f>
        <v>#N/A</v>
      </c>
      <c r="O40" s="1" t="e">
        <f>IF(ISBLANK(F40),0,VLOOKUP(F40,LUTs!$A$6:$B$8,2))</f>
        <v>#N/A</v>
      </c>
      <c r="P40" s="1" t="e">
        <f>IF(ISBLANK(G40),0,VLOOKUP(G40,LUTs!$A$6:$B$8,2))</f>
        <v>#N/A</v>
      </c>
      <c r="Q40" s="1" t="e">
        <f>IF(ISBLANK(H40),0,VLOOKUP(H40,LUTs!$A$6:$B$8,2))</f>
        <v>#N/A</v>
      </c>
      <c r="R40" s="1" t="e">
        <f>IF(ISBLANK(I40),0,VLOOKUP(I40,LUTs!$A$6:$B$8,2))</f>
        <v>#N/A</v>
      </c>
    </row>
    <row r="41" spans="1:18" ht="12.75">
      <c r="A41" s="6" t="str">
        <f>IF(ISBLANK(Responses!A41), "", Responses!A41)</f>
        <v/>
      </c>
      <c r="B41" s="6" t="str">
        <f>IF(ISBLANK(Responses!B41), "", Responses!B41)</f>
        <v/>
      </c>
      <c r="C41" s="6" t="str">
        <f>IF(ISBLANK(Responses!N41), "", Responses!N41)</f>
        <v/>
      </c>
      <c r="D41" s="6" t="str">
        <f>IF(ISBLANK(Responses!O41), "", Responses!O41)</f>
        <v/>
      </c>
      <c r="E41" s="6" t="str">
        <f>IF(ISBLANK(Responses!P41), "", Responses!P41)</f>
        <v/>
      </c>
      <c r="F41" s="6" t="str">
        <f>IF(ISBLANK(Responses!Q41), "", Responses!Q41)</f>
        <v/>
      </c>
      <c r="G41" s="6" t="str">
        <f>IF(ISBLANK(Responses!R41), "", Responses!R41)</f>
        <v/>
      </c>
      <c r="H41" s="6" t="str">
        <f>IF(ISBLANK(Responses!S41), "", Responses!S41)</f>
        <v/>
      </c>
      <c r="I41" s="6" t="str">
        <f>IF(ISBLANK(Responses!T41), "", Responses!T41)</f>
        <v/>
      </c>
      <c r="J41" s="8" t="e">
        <f t="shared" si="0"/>
        <v>#N/A</v>
      </c>
      <c r="K41" s="1" t="e">
        <f t="shared" si="1"/>
        <v>#N/A</v>
      </c>
      <c r="L41" s="1" t="e">
        <f>IF(ISBLANK(C41),0,VLOOKUP(C41,LUTs!$A$6:$B$8,2))</f>
        <v>#N/A</v>
      </c>
      <c r="M41" s="1" t="e">
        <f>IF(ISBLANK(D41),0,VLOOKUP(D41,LUTs!$A$6:$B$8,2))</f>
        <v>#N/A</v>
      </c>
      <c r="N41" s="1" t="e">
        <f>IF(ISBLANK(E41),0,VLOOKUP(E41,LUTs!$A$6:$B$8,2))</f>
        <v>#N/A</v>
      </c>
      <c r="O41" s="1" t="e">
        <f>IF(ISBLANK(F41),0,VLOOKUP(F41,LUTs!$A$6:$B$8,2))</f>
        <v>#N/A</v>
      </c>
      <c r="P41" s="1" t="e">
        <f>IF(ISBLANK(G41),0,VLOOKUP(G41,LUTs!$A$6:$B$8,2))</f>
        <v>#N/A</v>
      </c>
      <c r="Q41" s="1" t="e">
        <f>IF(ISBLANK(H41),0,VLOOKUP(H41,LUTs!$A$6:$B$8,2))</f>
        <v>#N/A</v>
      </c>
      <c r="R41" s="1" t="e">
        <f>IF(ISBLANK(I41),0,VLOOKUP(I41,LUTs!$A$6:$B$8,2))</f>
        <v>#N/A</v>
      </c>
    </row>
    <row r="42" spans="1:18" ht="12.75">
      <c r="A42" s="6" t="str">
        <f>IF(ISBLANK(Responses!A42), "", Responses!A42)</f>
        <v/>
      </c>
      <c r="B42" s="6" t="str">
        <f>IF(ISBLANK(Responses!B42), "", Responses!B42)</f>
        <v/>
      </c>
      <c r="C42" s="6" t="str">
        <f>IF(ISBLANK(Responses!N42), "", Responses!N42)</f>
        <v/>
      </c>
      <c r="D42" s="6" t="str">
        <f>IF(ISBLANK(Responses!O42), "", Responses!O42)</f>
        <v/>
      </c>
      <c r="E42" s="6" t="str">
        <f>IF(ISBLANK(Responses!P42), "", Responses!P42)</f>
        <v/>
      </c>
      <c r="F42" s="6" t="str">
        <f>IF(ISBLANK(Responses!Q42), "", Responses!Q42)</f>
        <v/>
      </c>
      <c r="G42" s="6" t="str">
        <f>IF(ISBLANK(Responses!R42), "", Responses!R42)</f>
        <v/>
      </c>
      <c r="H42" s="6" t="str">
        <f>IF(ISBLANK(Responses!S42), "", Responses!S42)</f>
        <v/>
      </c>
      <c r="I42" s="6" t="str">
        <f>IF(ISBLANK(Responses!T42), "", Responses!T42)</f>
        <v/>
      </c>
      <c r="J42" s="8" t="e">
        <f t="shared" si="0"/>
        <v>#N/A</v>
      </c>
      <c r="K42" s="1" t="e">
        <f t="shared" si="1"/>
        <v>#N/A</v>
      </c>
      <c r="L42" s="1" t="e">
        <f>IF(ISBLANK(C42),0,VLOOKUP(C42,LUTs!$A$6:$B$8,2))</f>
        <v>#N/A</v>
      </c>
      <c r="M42" s="1" t="e">
        <f>IF(ISBLANK(D42),0,VLOOKUP(D42,LUTs!$A$6:$B$8,2))</f>
        <v>#N/A</v>
      </c>
      <c r="N42" s="1" t="e">
        <f>IF(ISBLANK(E42),0,VLOOKUP(E42,LUTs!$A$6:$B$8,2))</f>
        <v>#N/A</v>
      </c>
      <c r="O42" s="1" t="e">
        <f>IF(ISBLANK(F42),0,VLOOKUP(F42,LUTs!$A$6:$B$8,2))</f>
        <v>#N/A</v>
      </c>
      <c r="P42" s="1" t="e">
        <f>IF(ISBLANK(G42),0,VLOOKUP(G42,LUTs!$A$6:$B$8,2))</f>
        <v>#N/A</v>
      </c>
      <c r="Q42" s="1" t="e">
        <f>IF(ISBLANK(H42),0,VLOOKUP(H42,LUTs!$A$6:$B$8,2))</f>
        <v>#N/A</v>
      </c>
      <c r="R42" s="1" t="e">
        <f>IF(ISBLANK(I42),0,VLOOKUP(I42,LUTs!$A$6:$B$8,2))</f>
        <v>#N/A</v>
      </c>
    </row>
    <row r="43" spans="1:18" ht="12.75">
      <c r="A43" s="6" t="str">
        <f>IF(ISBLANK(Responses!A43), "", Responses!A43)</f>
        <v/>
      </c>
      <c r="B43" s="6" t="str">
        <f>IF(ISBLANK(Responses!B43), "", Responses!B43)</f>
        <v/>
      </c>
      <c r="C43" s="6" t="str">
        <f>IF(ISBLANK(Responses!N43), "", Responses!N43)</f>
        <v/>
      </c>
      <c r="D43" s="6" t="str">
        <f>IF(ISBLANK(Responses!O43), "", Responses!O43)</f>
        <v/>
      </c>
      <c r="E43" s="6" t="str">
        <f>IF(ISBLANK(Responses!P43), "", Responses!P43)</f>
        <v/>
      </c>
      <c r="F43" s="6" t="str">
        <f>IF(ISBLANK(Responses!Q43), "", Responses!Q43)</f>
        <v/>
      </c>
      <c r="G43" s="6" t="str">
        <f>IF(ISBLANK(Responses!R43), "", Responses!R43)</f>
        <v/>
      </c>
      <c r="H43" s="6" t="str">
        <f>IF(ISBLANK(Responses!S43), "", Responses!S43)</f>
        <v/>
      </c>
      <c r="I43" s="6" t="str">
        <f>IF(ISBLANK(Responses!T43), "", Responses!T43)</f>
        <v/>
      </c>
      <c r="J43" s="8" t="e">
        <f t="shared" si="0"/>
        <v>#N/A</v>
      </c>
      <c r="K43" s="1" t="e">
        <f t="shared" si="1"/>
        <v>#N/A</v>
      </c>
      <c r="L43" s="1" t="e">
        <f>IF(ISBLANK(C43),0,VLOOKUP(C43,LUTs!$A$6:$B$8,2))</f>
        <v>#N/A</v>
      </c>
      <c r="M43" s="1" t="e">
        <f>IF(ISBLANK(D43),0,VLOOKUP(D43,LUTs!$A$6:$B$8,2))</f>
        <v>#N/A</v>
      </c>
      <c r="N43" s="1" t="e">
        <f>IF(ISBLANK(E43),0,VLOOKUP(E43,LUTs!$A$6:$B$8,2))</f>
        <v>#N/A</v>
      </c>
      <c r="O43" s="1" t="e">
        <f>IF(ISBLANK(F43),0,VLOOKUP(F43,LUTs!$A$6:$B$8,2))</f>
        <v>#N/A</v>
      </c>
      <c r="P43" s="1" t="e">
        <f>IF(ISBLANK(G43),0,VLOOKUP(G43,LUTs!$A$6:$B$8,2))</f>
        <v>#N/A</v>
      </c>
      <c r="Q43" s="1" t="e">
        <f>IF(ISBLANK(H43),0,VLOOKUP(H43,LUTs!$A$6:$B$8,2))</f>
        <v>#N/A</v>
      </c>
      <c r="R43" s="1" t="e">
        <f>IF(ISBLANK(I43),0,VLOOKUP(I43,LUTs!$A$6:$B$8,2))</f>
        <v>#N/A</v>
      </c>
    </row>
    <row r="44" spans="1:18" ht="12.75">
      <c r="A44" s="6" t="str">
        <f>IF(ISBLANK(Responses!A44), "", Responses!A44)</f>
        <v/>
      </c>
      <c r="B44" s="6" t="str">
        <f>IF(ISBLANK(Responses!B44), "", Responses!B44)</f>
        <v/>
      </c>
      <c r="C44" s="6" t="str">
        <f>IF(ISBLANK(Responses!N44), "", Responses!N44)</f>
        <v/>
      </c>
      <c r="D44" s="6" t="str">
        <f>IF(ISBLANK(Responses!O44), "", Responses!O44)</f>
        <v/>
      </c>
      <c r="E44" s="6" t="str">
        <f>IF(ISBLANK(Responses!P44), "", Responses!P44)</f>
        <v/>
      </c>
      <c r="F44" s="6" t="str">
        <f>IF(ISBLANK(Responses!Q44), "", Responses!Q44)</f>
        <v/>
      </c>
      <c r="G44" s="6" t="str">
        <f>IF(ISBLANK(Responses!R44), "", Responses!R44)</f>
        <v/>
      </c>
      <c r="H44" s="6" t="str">
        <f>IF(ISBLANK(Responses!S44), "", Responses!S44)</f>
        <v/>
      </c>
      <c r="I44" s="6" t="str">
        <f>IF(ISBLANK(Responses!T44), "", Responses!T44)</f>
        <v/>
      </c>
      <c r="J44" s="8" t="e">
        <f t="shared" si="0"/>
        <v>#N/A</v>
      </c>
      <c r="K44" s="1" t="e">
        <f t="shared" si="1"/>
        <v>#N/A</v>
      </c>
      <c r="L44" s="1" t="e">
        <f>IF(ISBLANK(C44),0,VLOOKUP(C44,LUTs!$A$6:$B$8,2))</f>
        <v>#N/A</v>
      </c>
      <c r="M44" s="1" t="e">
        <f>IF(ISBLANK(D44),0,VLOOKUP(D44,LUTs!$A$6:$B$8,2))</f>
        <v>#N/A</v>
      </c>
      <c r="N44" s="1" t="e">
        <f>IF(ISBLANK(E44),0,VLOOKUP(E44,LUTs!$A$6:$B$8,2))</f>
        <v>#N/A</v>
      </c>
      <c r="O44" s="1" t="e">
        <f>IF(ISBLANK(F44),0,VLOOKUP(F44,LUTs!$A$6:$B$8,2))</f>
        <v>#N/A</v>
      </c>
      <c r="P44" s="1" t="e">
        <f>IF(ISBLANK(G44),0,VLOOKUP(G44,LUTs!$A$6:$B$8,2))</f>
        <v>#N/A</v>
      </c>
      <c r="Q44" s="1" t="e">
        <f>IF(ISBLANK(H44),0,VLOOKUP(H44,LUTs!$A$6:$B$8,2))</f>
        <v>#N/A</v>
      </c>
      <c r="R44" s="1" t="e">
        <f>IF(ISBLANK(I44),0,VLOOKUP(I44,LUTs!$A$6:$B$8,2))</f>
        <v>#N/A</v>
      </c>
    </row>
    <row r="45" spans="1:18" ht="12.75">
      <c r="A45" s="6" t="str">
        <f>IF(ISBLANK(Responses!A45), "", Responses!A45)</f>
        <v/>
      </c>
      <c r="B45" s="6" t="str">
        <f>IF(ISBLANK(Responses!B45), "", Responses!B45)</f>
        <v/>
      </c>
      <c r="C45" s="6" t="str">
        <f>IF(ISBLANK(Responses!N45), "", Responses!N45)</f>
        <v/>
      </c>
      <c r="D45" s="6" t="str">
        <f>IF(ISBLANK(Responses!O45), "", Responses!O45)</f>
        <v/>
      </c>
      <c r="E45" s="6" t="str">
        <f>IF(ISBLANK(Responses!P45), "", Responses!P45)</f>
        <v/>
      </c>
      <c r="F45" s="6" t="str">
        <f>IF(ISBLANK(Responses!Q45), "", Responses!Q45)</f>
        <v/>
      </c>
      <c r="G45" s="6" t="str">
        <f>IF(ISBLANK(Responses!R45), "", Responses!R45)</f>
        <v/>
      </c>
      <c r="H45" s="6" t="str">
        <f>IF(ISBLANK(Responses!S45), "", Responses!S45)</f>
        <v/>
      </c>
      <c r="I45" s="6" t="str">
        <f>IF(ISBLANK(Responses!T45), "", Responses!T45)</f>
        <v/>
      </c>
      <c r="J45" s="8" t="e">
        <f t="shared" si="0"/>
        <v>#N/A</v>
      </c>
      <c r="K45" s="1" t="e">
        <f t="shared" si="1"/>
        <v>#N/A</v>
      </c>
      <c r="L45" s="1" t="e">
        <f>IF(ISBLANK(C45),0,VLOOKUP(C45,LUTs!$A$6:$B$8,2))</f>
        <v>#N/A</v>
      </c>
      <c r="M45" s="1" t="e">
        <f>IF(ISBLANK(D45),0,VLOOKUP(D45,LUTs!$A$6:$B$8,2))</f>
        <v>#N/A</v>
      </c>
      <c r="N45" s="1" t="e">
        <f>IF(ISBLANK(E45),0,VLOOKUP(E45,LUTs!$A$6:$B$8,2))</f>
        <v>#N/A</v>
      </c>
      <c r="O45" s="1" t="e">
        <f>IF(ISBLANK(F45),0,VLOOKUP(F45,LUTs!$A$6:$B$8,2))</f>
        <v>#N/A</v>
      </c>
      <c r="P45" s="1" t="e">
        <f>IF(ISBLANK(G45),0,VLOOKUP(G45,LUTs!$A$6:$B$8,2))</f>
        <v>#N/A</v>
      </c>
      <c r="Q45" s="1" t="e">
        <f>IF(ISBLANK(H45),0,VLOOKUP(H45,LUTs!$A$6:$B$8,2))</f>
        <v>#N/A</v>
      </c>
      <c r="R45" s="1" t="e">
        <f>IF(ISBLANK(I45),0,VLOOKUP(I45,LUTs!$A$6:$B$8,2))</f>
        <v>#N/A</v>
      </c>
    </row>
    <row r="46" spans="1:18" ht="12.75">
      <c r="A46" s="6" t="str">
        <f>IF(ISBLANK(Responses!A46), "", Responses!A46)</f>
        <v/>
      </c>
      <c r="B46" s="6" t="str">
        <f>IF(ISBLANK(Responses!B46), "", Responses!B46)</f>
        <v/>
      </c>
      <c r="C46" s="6" t="str">
        <f>IF(ISBLANK(Responses!N46), "", Responses!N46)</f>
        <v/>
      </c>
      <c r="D46" s="6" t="str">
        <f>IF(ISBLANK(Responses!O46), "", Responses!O46)</f>
        <v/>
      </c>
      <c r="E46" s="6" t="str">
        <f>IF(ISBLANK(Responses!P46), "", Responses!P46)</f>
        <v/>
      </c>
      <c r="F46" s="6" t="str">
        <f>IF(ISBLANK(Responses!Q46), "", Responses!Q46)</f>
        <v/>
      </c>
      <c r="G46" s="6" t="str">
        <f>IF(ISBLANK(Responses!R46), "", Responses!R46)</f>
        <v/>
      </c>
      <c r="H46" s="6" t="str">
        <f>IF(ISBLANK(Responses!S46), "", Responses!S46)</f>
        <v/>
      </c>
      <c r="I46" s="6" t="str">
        <f>IF(ISBLANK(Responses!T46), "", Responses!T46)</f>
        <v/>
      </c>
      <c r="J46" s="8" t="e">
        <f t="shared" si="0"/>
        <v>#N/A</v>
      </c>
      <c r="K46" s="1" t="e">
        <f t="shared" si="1"/>
        <v>#N/A</v>
      </c>
      <c r="L46" s="1" t="e">
        <f>IF(ISBLANK(C46),0,VLOOKUP(C46,LUTs!$A$6:$B$8,2))</f>
        <v>#N/A</v>
      </c>
      <c r="M46" s="1" t="e">
        <f>IF(ISBLANK(D46),0,VLOOKUP(D46,LUTs!$A$6:$B$8,2))</f>
        <v>#N/A</v>
      </c>
      <c r="N46" s="1" t="e">
        <f>IF(ISBLANK(E46),0,VLOOKUP(E46,LUTs!$A$6:$B$8,2))</f>
        <v>#N/A</v>
      </c>
      <c r="O46" s="1" t="e">
        <f>IF(ISBLANK(F46),0,VLOOKUP(F46,LUTs!$A$6:$B$8,2))</f>
        <v>#N/A</v>
      </c>
      <c r="P46" s="1" t="e">
        <f>IF(ISBLANK(G46),0,VLOOKUP(G46,LUTs!$A$6:$B$8,2))</f>
        <v>#N/A</v>
      </c>
      <c r="Q46" s="1" t="e">
        <f>IF(ISBLANK(H46),0,VLOOKUP(H46,LUTs!$A$6:$B$8,2))</f>
        <v>#N/A</v>
      </c>
      <c r="R46" s="1" t="e">
        <f>IF(ISBLANK(I46),0,VLOOKUP(I46,LUTs!$A$6:$B$8,2))</f>
        <v>#N/A</v>
      </c>
    </row>
    <row r="47" spans="1:18" ht="12.75">
      <c r="A47" s="6" t="str">
        <f>IF(ISBLANK(Responses!A47), "", Responses!A47)</f>
        <v/>
      </c>
      <c r="B47" s="6" t="str">
        <f>IF(ISBLANK(Responses!B47), "", Responses!B47)</f>
        <v/>
      </c>
      <c r="C47" s="6" t="str">
        <f>IF(ISBLANK(Responses!N47), "", Responses!N47)</f>
        <v/>
      </c>
      <c r="D47" s="6" t="str">
        <f>IF(ISBLANK(Responses!O47), "", Responses!O47)</f>
        <v/>
      </c>
      <c r="E47" s="6" t="str">
        <f>IF(ISBLANK(Responses!P47), "", Responses!P47)</f>
        <v/>
      </c>
      <c r="F47" s="6" t="str">
        <f>IF(ISBLANK(Responses!Q47), "", Responses!Q47)</f>
        <v/>
      </c>
      <c r="G47" s="6" t="str">
        <f>IF(ISBLANK(Responses!R47), "", Responses!R47)</f>
        <v/>
      </c>
      <c r="H47" s="6" t="str">
        <f>IF(ISBLANK(Responses!S47), "", Responses!S47)</f>
        <v/>
      </c>
      <c r="I47" s="6" t="str">
        <f>IF(ISBLANK(Responses!T47), "", Responses!T47)</f>
        <v/>
      </c>
      <c r="J47" s="8" t="e">
        <f t="shared" si="0"/>
        <v>#N/A</v>
      </c>
      <c r="K47" s="1" t="e">
        <f t="shared" si="1"/>
        <v>#N/A</v>
      </c>
      <c r="L47" s="1" t="e">
        <f>IF(ISBLANK(C47),0,VLOOKUP(C47,LUTs!$A$6:$B$8,2))</f>
        <v>#N/A</v>
      </c>
      <c r="M47" s="1" t="e">
        <f>IF(ISBLANK(D47),0,VLOOKUP(D47,LUTs!$A$6:$B$8,2))</f>
        <v>#N/A</v>
      </c>
      <c r="N47" s="1" t="e">
        <f>IF(ISBLANK(E47),0,VLOOKUP(E47,LUTs!$A$6:$B$8,2))</f>
        <v>#N/A</v>
      </c>
      <c r="O47" s="1" t="e">
        <f>IF(ISBLANK(F47),0,VLOOKUP(F47,LUTs!$A$6:$B$8,2))</f>
        <v>#N/A</v>
      </c>
      <c r="P47" s="1" t="e">
        <f>IF(ISBLANK(G47),0,VLOOKUP(G47,LUTs!$A$6:$B$8,2))</f>
        <v>#N/A</v>
      </c>
      <c r="Q47" s="1" t="e">
        <f>IF(ISBLANK(H47),0,VLOOKUP(H47,LUTs!$A$6:$B$8,2))</f>
        <v>#N/A</v>
      </c>
      <c r="R47" s="1" t="e">
        <f>IF(ISBLANK(I47),0,VLOOKUP(I47,LUTs!$A$6:$B$8,2))</f>
        <v>#N/A</v>
      </c>
    </row>
    <row r="48" spans="1:18" ht="12.75">
      <c r="A48" s="6" t="str">
        <f>IF(ISBLANK(Responses!A48), "", Responses!A48)</f>
        <v/>
      </c>
      <c r="B48" s="6" t="str">
        <f>IF(ISBLANK(Responses!B48), "", Responses!B48)</f>
        <v/>
      </c>
      <c r="C48" s="6" t="str">
        <f>IF(ISBLANK(Responses!N48), "", Responses!N48)</f>
        <v/>
      </c>
      <c r="D48" s="6" t="str">
        <f>IF(ISBLANK(Responses!O48), "", Responses!O48)</f>
        <v/>
      </c>
      <c r="E48" s="6" t="str">
        <f>IF(ISBLANK(Responses!P48), "", Responses!P48)</f>
        <v/>
      </c>
      <c r="F48" s="6" t="str">
        <f>IF(ISBLANK(Responses!Q48), "", Responses!Q48)</f>
        <v/>
      </c>
      <c r="G48" s="6" t="str">
        <f>IF(ISBLANK(Responses!R48), "", Responses!R48)</f>
        <v/>
      </c>
      <c r="H48" s="6" t="str">
        <f>IF(ISBLANK(Responses!S48), "", Responses!S48)</f>
        <v/>
      </c>
      <c r="I48" s="6" t="str">
        <f>IF(ISBLANK(Responses!T48), "", Responses!T48)</f>
        <v/>
      </c>
      <c r="J48" s="8" t="e">
        <f t="shared" si="0"/>
        <v>#N/A</v>
      </c>
      <c r="K48" s="1" t="e">
        <f t="shared" si="1"/>
        <v>#N/A</v>
      </c>
      <c r="L48" s="1" t="e">
        <f>IF(ISBLANK(C48),0,VLOOKUP(C48,LUTs!$A$6:$B$8,2))</f>
        <v>#N/A</v>
      </c>
      <c r="M48" s="1" t="e">
        <f>IF(ISBLANK(D48),0,VLOOKUP(D48,LUTs!$A$6:$B$8,2))</f>
        <v>#N/A</v>
      </c>
      <c r="N48" s="1" t="e">
        <f>IF(ISBLANK(E48),0,VLOOKUP(E48,LUTs!$A$6:$B$8,2))</f>
        <v>#N/A</v>
      </c>
      <c r="O48" s="1" t="e">
        <f>IF(ISBLANK(F48),0,VLOOKUP(F48,LUTs!$A$6:$B$8,2))</f>
        <v>#N/A</v>
      </c>
      <c r="P48" s="1" t="e">
        <f>IF(ISBLANK(G48),0,VLOOKUP(G48,LUTs!$A$6:$B$8,2))</f>
        <v>#N/A</v>
      </c>
      <c r="Q48" s="1" t="e">
        <f>IF(ISBLANK(H48),0,VLOOKUP(H48,LUTs!$A$6:$B$8,2))</f>
        <v>#N/A</v>
      </c>
      <c r="R48" s="1" t="e">
        <f>IF(ISBLANK(I48),0,VLOOKUP(I48,LUTs!$A$6:$B$8,2))</f>
        <v>#N/A</v>
      </c>
    </row>
    <row r="49" spans="1:18" ht="12.75">
      <c r="A49" s="6" t="str">
        <f>IF(ISBLANK(Responses!A49), "", Responses!A49)</f>
        <v/>
      </c>
      <c r="B49" s="6" t="str">
        <f>IF(ISBLANK(Responses!B49), "", Responses!B49)</f>
        <v/>
      </c>
      <c r="C49" s="6" t="str">
        <f>IF(ISBLANK(Responses!N49), "", Responses!N49)</f>
        <v/>
      </c>
      <c r="D49" s="6" t="str">
        <f>IF(ISBLANK(Responses!O49), "", Responses!O49)</f>
        <v/>
      </c>
      <c r="E49" s="6" t="str">
        <f>IF(ISBLANK(Responses!P49), "", Responses!P49)</f>
        <v/>
      </c>
      <c r="F49" s="6" t="str">
        <f>IF(ISBLANK(Responses!Q49), "", Responses!Q49)</f>
        <v/>
      </c>
      <c r="G49" s="6" t="str">
        <f>IF(ISBLANK(Responses!R49), "", Responses!R49)</f>
        <v/>
      </c>
      <c r="H49" s="6" t="str">
        <f>IF(ISBLANK(Responses!S49), "", Responses!S49)</f>
        <v/>
      </c>
      <c r="I49" s="6" t="str">
        <f>IF(ISBLANK(Responses!T49), "", Responses!T49)</f>
        <v/>
      </c>
      <c r="J49" s="8" t="e">
        <f t="shared" si="0"/>
        <v>#N/A</v>
      </c>
      <c r="K49" s="1" t="e">
        <f t="shared" si="1"/>
        <v>#N/A</v>
      </c>
      <c r="L49" s="1" t="e">
        <f>IF(ISBLANK(C49),0,VLOOKUP(C49,LUTs!$A$6:$B$8,2))</f>
        <v>#N/A</v>
      </c>
      <c r="M49" s="1" t="e">
        <f>IF(ISBLANK(D49),0,VLOOKUP(D49,LUTs!$A$6:$B$8,2))</f>
        <v>#N/A</v>
      </c>
      <c r="N49" s="1" t="e">
        <f>IF(ISBLANK(E49),0,VLOOKUP(E49,LUTs!$A$6:$B$8,2))</f>
        <v>#N/A</v>
      </c>
      <c r="O49" s="1" t="e">
        <f>IF(ISBLANK(F49),0,VLOOKUP(F49,LUTs!$A$6:$B$8,2))</f>
        <v>#N/A</v>
      </c>
      <c r="P49" s="1" t="e">
        <f>IF(ISBLANK(G49),0,VLOOKUP(G49,LUTs!$A$6:$B$8,2))</f>
        <v>#N/A</v>
      </c>
      <c r="Q49" s="1" t="e">
        <f>IF(ISBLANK(H49),0,VLOOKUP(H49,LUTs!$A$6:$B$8,2))</f>
        <v>#N/A</v>
      </c>
      <c r="R49" s="1" t="e">
        <f>IF(ISBLANK(I49),0,VLOOKUP(I49,LUTs!$A$6:$B$8,2))</f>
        <v>#N/A</v>
      </c>
    </row>
    <row r="50" spans="1:18" ht="12.75">
      <c r="A50" s="6" t="str">
        <f>IF(ISBLANK(Responses!A50), "", Responses!A50)</f>
        <v/>
      </c>
      <c r="B50" s="6" t="str">
        <f>IF(ISBLANK(Responses!B50), "", Responses!B50)</f>
        <v/>
      </c>
      <c r="C50" s="6" t="str">
        <f>IF(ISBLANK(Responses!N50), "", Responses!N50)</f>
        <v/>
      </c>
      <c r="D50" s="6" t="str">
        <f>IF(ISBLANK(Responses!O50), "", Responses!O50)</f>
        <v/>
      </c>
      <c r="E50" s="6" t="str">
        <f>IF(ISBLANK(Responses!P50), "", Responses!P50)</f>
        <v/>
      </c>
      <c r="F50" s="6" t="str">
        <f>IF(ISBLANK(Responses!Q50), "", Responses!Q50)</f>
        <v/>
      </c>
      <c r="G50" s="6" t="str">
        <f>IF(ISBLANK(Responses!R50), "", Responses!R50)</f>
        <v/>
      </c>
      <c r="H50" s="6" t="str">
        <f>IF(ISBLANK(Responses!S50), "", Responses!S50)</f>
        <v/>
      </c>
      <c r="I50" s="6" t="str">
        <f>IF(ISBLANK(Responses!T50), "", Responses!T50)</f>
        <v/>
      </c>
      <c r="J50" s="8" t="e">
        <f t="shared" si="0"/>
        <v>#N/A</v>
      </c>
      <c r="K50" s="1" t="e">
        <f t="shared" si="1"/>
        <v>#N/A</v>
      </c>
      <c r="L50" s="1" t="e">
        <f>IF(ISBLANK(C50),0,VLOOKUP(C50,LUTs!$A$6:$B$8,2))</f>
        <v>#N/A</v>
      </c>
      <c r="M50" s="1" t="e">
        <f>IF(ISBLANK(D50),0,VLOOKUP(D50,LUTs!$A$6:$B$8,2))</f>
        <v>#N/A</v>
      </c>
      <c r="N50" s="1" t="e">
        <f>IF(ISBLANK(E50),0,VLOOKUP(E50,LUTs!$A$6:$B$8,2))</f>
        <v>#N/A</v>
      </c>
      <c r="O50" s="1" t="e">
        <f>IF(ISBLANK(F50),0,VLOOKUP(F50,LUTs!$A$6:$B$8,2))</f>
        <v>#N/A</v>
      </c>
      <c r="P50" s="1" t="e">
        <f>IF(ISBLANK(G50),0,VLOOKUP(G50,LUTs!$A$6:$B$8,2))</f>
        <v>#N/A</v>
      </c>
      <c r="Q50" s="1" t="e">
        <f>IF(ISBLANK(H50),0,VLOOKUP(H50,LUTs!$A$6:$B$8,2))</f>
        <v>#N/A</v>
      </c>
      <c r="R50" s="1" t="e">
        <f>IF(ISBLANK(I50),0,VLOOKUP(I50,LUTs!$A$6:$B$8,2))</f>
        <v>#N/A</v>
      </c>
    </row>
    <row r="51" spans="1:18" ht="12.75">
      <c r="A51" s="6" t="str">
        <f>IF(ISBLANK(Responses!A51), "", Responses!A51)</f>
        <v/>
      </c>
      <c r="B51" s="6" t="str">
        <f>IF(ISBLANK(Responses!B51), "", Responses!B51)</f>
        <v/>
      </c>
      <c r="C51" s="6" t="str">
        <f>IF(ISBLANK(Responses!N51), "", Responses!N51)</f>
        <v/>
      </c>
      <c r="D51" s="6" t="str">
        <f>IF(ISBLANK(Responses!O51), "", Responses!O51)</f>
        <v/>
      </c>
      <c r="E51" s="6" t="str">
        <f>IF(ISBLANK(Responses!P51), "", Responses!P51)</f>
        <v/>
      </c>
      <c r="F51" s="6" t="str">
        <f>IF(ISBLANK(Responses!Q51), "", Responses!Q51)</f>
        <v/>
      </c>
      <c r="G51" s="6" t="str">
        <f>IF(ISBLANK(Responses!R51), "", Responses!R51)</f>
        <v/>
      </c>
      <c r="H51" s="6" t="str">
        <f>IF(ISBLANK(Responses!S51), "", Responses!S51)</f>
        <v/>
      </c>
      <c r="I51" s="6" t="str">
        <f>IF(ISBLANK(Responses!T51), "", Responses!T51)</f>
        <v/>
      </c>
      <c r="J51" s="8" t="e">
        <f t="shared" si="0"/>
        <v>#N/A</v>
      </c>
      <c r="K51" s="1" t="e">
        <f t="shared" si="1"/>
        <v>#N/A</v>
      </c>
      <c r="L51" s="1" t="e">
        <f>IF(ISBLANK(C51),0,VLOOKUP(C51,LUTs!$A$6:$B$8,2))</f>
        <v>#N/A</v>
      </c>
      <c r="M51" s="1" t="e">
        <f>IF(ISBLANK(D51),0,VLOOKUP(D51,LUTs!$A$6:$B$8,2))</f>
        <v>#N/A</v>
      </c>
      <c r="N51" s="1" t="e">
        <f>IF(ISBLANK(E51),0,VLOOKUP(E51,LUTs!$A$6:$B$8,2))</f>
        <v>#N/A</v>
      </c>
      <c r="O51" s="1" t="e">
        <f>IF(ISBLANK(F51),0,VLOOKUP(F51,LUTs!$A$6:$B$8,2))</f>
        <v>#N/A</v>
      </c>
      <c r="P51" s="1" t="e">
        <f>IF(ISBLANK(G51),0,VLOOKUP(G51,LUTs!$A$6:$B$8,2))</f>
        <v>#N/A</v>
      </c>
      <c r="Q51" s="1" t="e">
        <f>IF(ISBLANK(H51),0,VLOOKUP(H51,LUTs!$A$6:$B$8,2))</f>
        <v>#N/A</v>
      </c>
      <c r="R51" s="1" t="e">
        <f>IF(ISBLANK(I51),0,VLOOKUP(I51,LUTs!$A$6:$B$8,2))</f>
        <v>#N/A</v>
      </c>
    </row>
    <row r="52" spans="1:18" ht="12.75">
      <c r="A52" s="6" t="str">
        <f>IF(ISBLANK(Responses!A52), "", Responses!A52)</f>
        <v/>
      </c>
      <c r="B52" s="6" t="str">
        <f>IF(ISBLANK(Responses!B52), "", Responses!B52)</f>
        <v/>
      </c>
      <c r="C52" s="6" t="str">
        <f>IF(ISBLANK(Responses!N52), "", Responses!N52)</f>
        <v/>
      </c>
      <c r="D52" s="6" t="str">
        <f>IF(ISBLANK(Responses!O52), "", Responses!O52)</f>
        <v/>
      </c>
      <c r="E52" s="6" t="str">
        <f>IF(ISBLANK(Responses!P52), "", Responses!P52)</f>
        <v/>
      </c>
      <c r="F52" s="6" t="str">
        <f>IF(ISBLANK(Responses!Q52), "", Responses!Q52)</f>
        <v/>
      </c>
      <c r="G52" s="6" t="str">
        <f>IF(ISBLANK(Responses!R52), "", Responses!R52)</f>
        <v/>
      </c>
      <c r="H52" s="6" t="str">
        <f>IF(ISBLANK(Responses!S52), "", Responses!S52)</f>
        <v/>
      </c>
      <c r="I52" s="6" t="str">
        <f>IF(ISBLANK(Responses!T52), "", Responses!T52)</f>
        <v/>
      </c>
      <c r="J52" s="8" t="e">
        <f t="shared" si="0"/>
        <v>#N/A</v>
      </c>
      <c r="K52" s="1" t="e">
        <f t="shared" si="1"/>
        <v>#N/A</v>
      </c>
      <c r="L52" s="1" t="e">
        <f>IF(ISBLANK(C52),0,VLOOKUP(C52,LUTs!$A$6:$B$8,2))</f>
        <v>#N/A</v>
      </c>
      <c r="M52" s="1" t="e">
        <f>IF(ISBLANK(D52),0,VLOOKUP(D52,LUTs!$A$6:$B$8,2))</f>
        <v>#N/A</v>
      </c>
      <c r="N52" s="1" t="e">
        <f>IF(ISBLANK(E52),0,VLOOKUP(E52,LUTs!$A$6:$B$8,2))</f>
        <v>#N/A</v>
      </c>
      <c r="O52" s="1" t="e">
        <f>IF(ISBLANK(F52),0,VLOOKUP(F52,LUTs!$A$6:$B$8,2))</f>
        <v>#N/A</v>
      </c>
      <c r="P52" s="1" t="e">
        <f>IF(ISBLANK(G52),0,VLOOKUP(G52,LUTs!$A$6:$B$8,2))</f>
        <v>#N/A</v>
      </c>
      <c r="Q52" s="1" t="e">
        <f>IF(ISBLANK(H52),0,VLOOKUP(H52,LUTs!$A$6:$B$8,2))</f>
        <v>#N/A</v>
      </c>
      <c r="R52" s="1" t="e">
        <f>IF(ISBLANK(I52),0,VLOOKUP(I52,LUTs!$A$6:$B$8,2))</f>
        <v>#N/A</v>
      </c>
    </row>
    <row r="53" spans="1:18" ht="12.75">
      <c r="A53" s="6" t="str">
        <f>IF(ISBLANK(Responses!A53), "", Responses!A53)</f>
        <v/>
      </c>
      <c r="B53" s="6" t="str">
        <f>IF(ISBLANK(Responses!B53), "", Responses!B53)</f>
        <v/>
      </c>
      <c r="C53" s="6" t="str">
        <f>IF(ISBLANK(Responses!N53), "", Responses!N53)</f>
        <v/>
      </c>
      <c r="D53" s="6" t="str">
        <f>IF(ISBLANK(Responses!O53), "", Responses!O53)</f>
        <v/>
      </c>
      <c r="E53" s="6" t="str">
        <f>IF(ISBLANK(Responses!P53), "", Responses!P53)</f>
        <v/>
      </c>
      <c r="F53" s="6" t="str">
        <f>IF(ISBLANK(Responses!Q53), "", Responses!Q53)</f>
        <v/>
      </c>
      <c r="G53" s="6" t="str">
        <f>IF(ISBLANK(Responses!R53), "", Responses!R53)</f>
        <v/>
      </c>
      <c r="H53" s="6" t="str">
        <f>IF(ISBLANK(Responses!S53), "", Responses!S53)</f>
        <v/>
      </c>
      <c r="I53" s="6" t="str">
        <f>IF(ISBLANK(Responses!T53), "", Responses!T53)</f>
        <v/>
      </c>
      <c r="J53" s="8" t="e">
        <f t="shared" si="0"/>
        <v>#N/A</v>
      </c>
      <c r="K53" s="1" t="e">
        <f t="shared" si="1"/>
        <v>#N/A</v>
      </c>
      <c r="L53" s="1" t="e">
        <f>IF(ISBLANK(C53),0,VLOOKUP(C53,LUTs!$A$6:$B$8,2))</f>
        <v>#N/A</v>
      </c>
      <c r="M53" s="1" t="e">
        <f>IF(ISBLANK(D53),0,VLOOKUP(D53,LUTs!$A$6:$B$8,2))</f>
        <v>#N/A</v>
      </c>
      <c r="N53" s="1" t="e">
        <f>IF(ISBLANK(E53),0,VLOOKUP(E53,LUTs!$A$6:$B$8,2))</f>
        <v>#N/A</v>
      </c>
      <c r="O53" s="1" t="e">
        <f>IF(ISBLANK(F53),0,VLOOKUP(F53,LUTs!$A$6:$B$8,2))</f>
        <v>#N/A</v>
      </c>
      <c r="P53" s="1" t="e">
        <f>IF(ISBLANK(G53),0,VLOOKUP(G53,LUTs!$A$6:$B$8,2))</f>
        <v>#N/A</v>
      </c>
      <c r="Q53" s="1" t="e">
        <f>IF(ISBLANK(H53),0,VLOOKUP(H53,LUTs!$A$6:$B$8,2))</f>
        <v>#N/A</v>
      </c>
      <c r="R53" s="1" t="e">
        <f>IF(ISBLANK(I53),0,VLOOKUP(I53,LUTs!$A$6:$B$8,2))</f>
        <v>#N/A</v>
      </c>
    </row>
    <row r="54" spans="1:18" ht="12.75">
      <c r="A54" s="6" t="str">
        <f>IF(ISBLANK(Responses!A54), "", Responses!A54)</f>
        <v/>
      </c>
      <c r="B54" s="6" t="str">
        <f>IF(ISBLANK(Responses!B54), "", Responses!B54)</f>
        <v/>
      </c>
      <c r="C54" s="6" t="str">
        <f>IF(ISBLANK(Responses!N54), "", Responses!N54)</f>
        <v/>
      </c>
      <c r="D54" s="6" t="str">
        <f>IF(ISBLANK(Responses!O54), "", Responses!O54)</f>
        <v/>
      </c>
      <c r="E54" s="6" t="str">
        <f>IF(ISBLANK(Responses!P54), "", Responses!P54)</f>
        <v/>
      </c>
      <c r="F54" s="6" t="str">
        <f>IF(ISBLANK(Responses!Q54), "", Responses!Q54)</f>
        <v/>
      </c>
      <c r="G54" s="6" t="str">
        <f>IF(ISBLANK(Responses!R54), "", Responses!R54)</f>
        <v/>
      </c>
      <c r="H54" s="6" t="str">
        <f>IF(ISBLANK(Responses!S54), "", Responses!S54)</f>
        <v/>
      </c>
      <c r="I54" s="6" t="str">
        <f>IF(ISBLANK(Responses!T54), "", Responses!T54)</f>
        <v/>
      </c>
      <c r="J54" s="8" t="e">
        <f t="shared" si="0"/>
        <v>#N/A</v>
      </c>
      <c r="K54" s="1" t="e">
        <f t="shared" si="1"/>
        <v>#N/A</v>
      </c>
      <c r="L54" s="1" t="e">
        <f>IF(ISBLANK(C54),0,VLOOKUP(C54,LUTs!$A$6:$B$8,2))</f>
        <v>#N/A</v>
      </c>
      <c r="M54" s="1" t="e">
        <f>IF(ISBLANK(D54),0,VLOOKUP(D54,LUTs!$A$6:$B$8,2))</f>
        <v>#N/A</v>
      </c>
      <c r="N54" s="1" t="e">
        <f>IF(ISBLANK(E54),0,VLOOKUP(E54,LUTs!$A$6:$B$8,2))</f>
        <v>#N/A</v>
      </c>
      <c r="O54" s="1" t="e">
        <f>IF(ISBLANK(F54),0,VLOOKUP(F54,LUTs!$A$6:$B$8,2))</f>
        <v>#N/A</v>
      </c>
      <c r="P54" s="1" t="e">
        <f>IF(ISBLANK(G54),0,VLOOKUP(G54,LUTs!$A$6:$B$8,2))</f>
        <v>#N/A</v>
      </c>
      <c r="Q54" s="1" t="e">
        <f>IF(ISBLANK(H54),0,VLOOKUP(H54,LUTs!$A$6:$B$8,2))</f>
        <v>#N/A</v>
      </c>
      <c r="R54" s="1" t="e">
        <f>IF(ISBLANK(I54),0,VLOOKUP(I54,LUTs!$A$6:$B$8,2))</f>
        <v>#N/A</v>
      </c>
    </row>
    <row r="55" spans="1:18" ht="12.75">
      <c r="A55" s="6" t="str">
        <f>IF(ISBLANK(Responses!A55), "", Responses!A55)</f>
        <v/>
      </c>
      <c r="B55" s="6" t="str">
        <f>IF(ISBLANK(Responses!B55), "", Responses!B55)</f>
        <v/>
      </c>
      <c r="C55" s="6" t="str">
        <f>IF(ISBLANK(Responses!N55), "", Responses!N55)</f>
        <v/>
      </c>
      <c r="D55" s="6" t="str">
        <f>IF(ISBLANK(Responses!O55), "", Responses!O55)</f>
        <v/>
      </c>
      <c r="E55" s="6" t="str">
        <f>IF(ISBLANK(Responses!P55), "", Responses!P55)</f>
        <v/>
      </c>
      <c r="F55" s="6" t="str">
        <f>IF(ISBLANK(Responses!Q55), "", Responses!Q55)</f>
        <v/>
      </c>
      <c r="G55" s="6" t="str">
        <f>IF(ISBLANK(Responses!R55), "", Responses!R55)</f>
        <v/>
      </c>
      <c r="H55" s="6" t="str">
        <f>IF(ISBLANK(Responses!S55), "", Responses!S55)</f>
        <v/>
      </c>
      <c r="I55" s="6" t="str">
        <f>IF(ISBLANK(Responses!T55), "", Responses!T55)</f>
        <v/>
      </c>
      <c r="J55" s="8" t="e">
        <f t="shared" si="0"/>
        <v>#N/A</v>
      </c>
      <c r="K55" s="1" t="e">
        <f t="shared" si="1"/>
        <v>#N/A</v>
      </c>
      <c r="L55" s="1" t="e">
        <f>IF(ISBLANK(C55),0,VLOOKUP(C55,LUTs!$A$6:$B$8,2))</f>
        <v>#N/A</v>
      </c>
      <c r="M55" s="1" t="e">
        <f>IF(ISBLANK(D55),0,VLOOKUP(D55,LUTs!$A$6:$B$8,2))</f>
        <v>#N/A</v>
      </c>
      <c r="N55" s="1" t="e">
        <f>IF(ISBLANK(E55),0,VLOOKUP(E55,LUTs!$A$6:$B$8,2))</f>
        <v>#N/A</v>
      </c>
      <c r="O55" s="1" t="e">
        <f>IF(ISBLANK(F55),0,VLOOKUP(F55,LUTs!$A$6:$B$8,2))</f>
        <v>#N/A</v>
      </c>
      <c r="P55" s="1" t="e">
        <f>IF(ISBLANK(G55),0,VLOOKUP(G55,LUTs!$A$6:$B$8,2))</f>
        <v>#N/A</v>
      </c>
      <c r="Q55" s="1" t="e">
        <f>IF(ISBLANK(H55),0,VLOOKUP(H55,LUTs!$A$6:$B$8,2))</f>
        <v>#N/A</v>
      </c>
      <c r="R55" s="1" t="e">
        <f>IF(ISBLANK(I55),0,VLOOKUP(I55,LUTs!$A$6:$B$8,2))</f>
        <v>#N/A</v>
      </c>
    </row>
    <row r="56" spans="1:18" ht="12.75">
      <c r="A56" s="6" t="str">
        <f>IF(ISBLANK(Responses!A56), "", Responses!A56)</f>
        <v/>
      </c>
      <c r="B56" s="6" t="str">
        <f>IF(ISBLANK(Responses!B56), "", Responses!B56)</f>
        <v/>
      </c>
      <c r="C56" s="6" t="str">
        <f>IF(ISBLANK(Responses!N56), "", Responses!N56)</f>
        <v/>
      </c>
      <c r="D56" s="6" t="str">
        <f>IF(ISBLANK(Responses!O56), "", Responses!O56)</f>
        <v/>
      </c>
      <c r="E56" s="6" t="str">
        <f>IF(ISBLANK(Responses!P56), "", Responses!P56)</f>
        <v/>
      </c>
      <c r="F56" s="6" t="str">
        <f>IF(ISBLANK(Responses!Q56), "", Responses!Q56)</f>
        <v/>
      </c>
      <c r="G56" s="6" t="str">
        <f>IF(ISBLANK(Responses!R56), "", Responses!R56)</f>
        <v/>
      </c>
      <c r="H56" s="6" t="str">
        <f>IF(ISBLANK(Responses!S56), "", Responses!S56)</f>
        <v/>
      </c>
      <c r="I56" s="6" t="str">
        <f>IF(ISBLANK(Responses!T56), "", Responses!T56)</f>
        <v/>
      </c>
      <c r="J56" s="8" t="e">
        <f t="shared" si="0"/>
        <v>#N/A</v>
      </c>
      <c r="K56" s="1" t="e">
        <f t="shared" si="1"/>
        <v>#N/A</v>
      </c>
      <c r="L56" s="1" t="e">
        <f>IF(ISBLANK(C56),0,VLOOKUP(C56,LUTs!$A$6:$B$8,2))</f>
        <v>#N/A</v>
      </c>
      <c r="M56" s="1" t="e">
        <f>IF(ISBLANK(D56),0,VLOOKUP(D56,LUTs!$A$6:$B$8,2))</f>
        <v>#N/A</v>
      </c>
      <c r="N56" s="1" t="e">
        <f>IF(ISBLANK(E56),0,VLOOKUP(E56,LUTs!$A$6:$B$8,2))</f>
        <v>#N/A</v>
      </c>
      <c r="O56" s="1" t="e">
        <f>IF(ISBLANK(F56),0,VLOOKUP(F56,LUTs!$A$6:$B$8,2))</f>
        <v>#N/A</v>
      </c>
      <c r="P56" s="1" t="e">
        <f>IF(ISBLANK(G56),0,VLOOKUP(G56,LUTs!$A$6:$B$8,2))</f>
        <v>#N/A</v>
      </c>
      <c r="Q56" s="1" t="e">
        <f>IF(ISBLANK(H56),0,VLOOKUP(H56,LUTs!$A$6:$B$8,2))</f>
        <v>#N/A</v>
      </c>
      <c r="R56" s="1" t="e">
        <f>IF(ISBLANK(I56),0,VLOOKUP(I56,LUTs!$A$6:$B$8,2))</f>
        <v>#N/A</v>
      </c>
    </row>
    <row r="57" spans="1:18" ht="12.75">
      <c r="A57" s="6" t="str">
        <f>IF(ISBLANK(Responses!A57), "", Responses!A57)</f>
        <v/>
      </c>
      <c r="B57" s="6" t="str">
        <f>IF(ISBLANK(Responses!B57), "", Responses!B57)</f>
        <v/>
      </c>
      <c r="C57" s="6" t="str">
        <f>IF(ISBLANK(Responses!N57), "", Responses!N57)</f>
        <v/>
      </c>
      <c r="D57" s="6" t="str">
        <f>IF(ISBLANK(Responses!O57), "", Responses!O57)</f>
        <v/>
      </c>
      <c r="E57" s="6" t="str">
        <f>IF(ISBLANK(Responses!P57), "", Responses!P57)</f>
        <v/>
      </c>
      <c r="F57" s="6" t="str">
        <f>IF(ISBLANK(Responses!Q57), "", Responses!Q57)</f>
        <v/>
      </c>
      <c r="G57" s="6" t="str">
        <f>IF(ISBLANK(Responses!R57), "", Responses!R57)</f>
        <v/>
      </c>
      <c r="H57" s="6" t="str">
        <f>IF(ISBLANK(Responses!S57), "", Responses!S57)</f>
        <v/>
      </c>
      <c r="I57" s="6" t="str">
        <f>IF(ISBLANK(Responses!T57), "", Responses!T57)</f>
        <v/>
      </c>
      <c r="J57" s="8" t="e">
        <f t="shared" si="0"/>
        <v>#N/A</v>
      </c>
      <c r="K57" s="1" t="e">
        <f t="shared" si="1"/>
        <v>#N/A</v>
      </c>
      <c r="L57" s="1" t="e">
        <f>IF(ISBLANK(C57),0,VLOOKUP(C57,LUTs!$A$6:$B$8,2))</f>
        <v>#N/A</v>
      </c>
      <c r="M57" s="1" t="e">
        <f>IF(ISBLANK(D57),0,VLOOKUP(D57,LUTs!$A$6:$B$8,2))</f>
        <v>#N/A</v>
      </c>
      <c r="N57" s="1" t="e">
        <f>IF(ISBLANK(E57),0,VLOOKUP(E57,LUTs!$A$6:$B$8,2))</f>
        <v>#N/A</v>
      </c>
      <c r="O57" s="1" t="e">
        <f>IF(ISBLANK(F57),0,VLOOKUP(F57,LUTs!$A$6:$B$8,2))</f>
        <v>#N/A</v>
      </c>
      <c r="P57" s="1" t="e">
        <f>IF(ISBLANK(G57),0,VLOOKUP(G57,LUTs!$A$6:$B$8,2))</f>
        <v>#N/A</v>
      </c>
      <c r="Q57" s="1" t="e">
        <f>IF(ISBLANK(H57),0,VLOOKUP(H57,LUTs!$A$6:$B$8,2))</f>
        <v>#N/A</v>
      </c>
      <c r="R57" s="1" t="e">
        <f>IF(ISBLANK(I57),0,VLOOKUP(I57,LUTs!$A$6:$B$8,2))</f>
        <v>#N/A</v>
      </c>
    </row>
    <row r="58" spans="1:18" ht="12.75">
      <c r="A58" s="6" t="str">
        <f>IF(ISBLANK(Responses!A58), "", Responses!A58)</f>
        <v/>
      </c>
      <c r="B58" s="6" t="str">
        <f>IF(ISBLANK(Responses!B58), "", Responses!B58)</f>
        <v/>
      </c>
      <c r="C58" s="6" t="str">
        <f>IF(ISBLANK(Responses!N58), "", Responses!N58)</f>
        <v/>
      </c>
      <c r="D58" s="6" t="str">
        <f>IF(ISBLANK(Responses!O58), "", Responses!O58)</f>
        <v/>
      </c>
      <c r="E58" s="6" t="str">
        <f>IF(ISBLANK(Responses!P58), "", Responses!P58)</f>
        <v/>
      </c>
      <c r="F58" s="6" t="str">
        <f>IF(ISBLANK(Responses!Q58), "", Responses!Q58)</f>
        <v/>
      </c>
      <c r="G58" s="6" t="str">
        <f>IF(ISBLANK(Responses!R58), "", Responses!R58)</f>
        <v/>
      </c>
      <c r="H58" s="6" t="str">
        <f>IF(ISBLANK(Responses!S58), "", Responses!S58)</f>
        <v/>
      </c>
      <c r="I58" s="6" t="str">
        <f>IF(ISBLANK(Responses!T58), "", Responses!T58)</f>
        <v/>
      </c>
      <c r="J58" s="8" t="e">
        <f t="shared" si="0"/>
        <v>#N/A</v>
      </c>
      <c r="K58" s="1" t="e">
        <f t="shared" si="1"/>
        <v>#N/A</v>
      </c>
      <c r="L58" s="1" t="e">
        <f>IF(ISBLANK(C58),0,VLOOKUP(C58,LUTs!$A$6:$B$8,2))</f>
        <v>#N/A</v>
      </c>
      <c r="M58" s="1" t="e">
        <f>IF(ISBLANK(D58),0,VLOOKUP(D58,LUTs!$A$6:$B$8,2))</f>
        <v>#N/A</v>
      </c>
      <c r="N58" s="1" t="e">
        <f>IF(ISBLANK(E58),0,VLOOKUP(E58,LUTs!$A$6:$B$8,2))</f>
        <v>#N/A</v>
      </c>
      <c r="O58" s="1" t="e">
        <f>IF(ISBLANK(F58),0,VLOOKUP(F58,LUTs!$A$6:$B$8,2))</f>
        <v>#N/A</v>
      </c>
      <c r="P58" s="1" t="e">
        <f>IF(ISBLANK(G58),0,VLOOKUP(G58,LUTs!$A$6:$B$8,2))</f>
        <v>#N/A</v>
      </c>
      <c r="Q58" s="1" t="e">
        <f>IF(ISBLANK(H58),0,VLOOKUP(H58,LUTs!$A$6:$B$8,2))</f>
        <v>#N/A</v>
      </c>
      <c r="R58" s="1" t="e">
        <f>IF(ISBLANK(I58),0,VLOOKUP(I58,LUTs!$A$6:$B$8,2))</f>
        <v>#N/A</v>
      </c>
    </row>
    <row r="59" spans="1:18" ht="12.75">
      <c r="A59" s="6" t="str">
        <f>IF(ISBLANK(Responses!A59), "", Responses!A59)</f>
        <v/>
      </c>
      <c r="B59" s="6" t="str">
        <f>IF(ISBLANK(Responses!B59), "", Responses!B59)</f>
        <v/>
      </c>
      <c r="C59" s="6" t="str">
        <f>IF(ISBLANK(Responses!N59), "", Responses!N59)</f>
        <v/>
      </c>
      <c r="D59" s="6" t="str">
        <f>IF(ISBLANK(Responses!O59), "", Responses!O59)</f>
        <v/>
      </c>
      <c r="E59" s="6" t="str">
        <f>IF(ISBLANK(Responses!P59), "", Responses!P59)</f>
        <v/>
      </c>
      <c r="F59" s="6" t="str">
        <f>IF(ISBLANK(Responses!Q59), "", Responses!Q59)</f>
        <v/>
      </c>
      <c r="G59" s="6" t="str">
        <f>IF(ISBLANK(Responses!R59), "", Responses!R59)</f>
        <v/>
      </c>
      <c r="H59" s="6" t="str">
        <f>IF(ISBLANK(Responses!S59), "", Responses!S59)</f>
        <v/>
      </c>
      <c r="I59" s="6" t="str">
        <f>IF(ISBLANK(Responses!T59), "", Responses!T59)</f>
        <v/>
      </c>
      <c r="J59" s="8" t="e">
        <f t="shared" si="0"/>
        <v>#N/A</v>
      </c>
      <c r="K59" s="1" t="e">
        <f t="shared" si="1"/>
        <v>#N/A</v>
      </c>
      <c r="L59" s="1" t="e">
        <f>IF(ISBLANK(C59),0,VLOOKUP(C59,LUTs!$A$6:$B$8,2))</f>
        <v>#N/A</v>
      </c>
      <c r="M59" s="1" t="e">
        <f>IF(ISBLANK(D59),0,VLOOKUP(D59,LUTs!$A$6:$B$8,2))</f>
        <v>#N/A</v>
      </c>
      <c r="N59" s="1" t="e">
        <f>IF(ISBLANK(E59),0,VLOOKUP(E59,LUTs!$A$6:$B$8,2))</f>
        <v>#N/A</v>
      </c>
      <c r="O59" s="1" t="e">
        <f>IF(ISBLANK(F59),0,VLOOKUP(F59,LUTs!$A$6:$B$8,2))</f>
        <v>#N/A</v>
      </c>
      <c r="P59" s="1" t="e">
        <f>IF(ISBLANK(G59),0,VLOOKUP(G59,LUTs!$A$6:$B$8,2))</f>
        <v>#N/A</v>
      </c>
      <c r="Q59" s="1" t="e">
        <f>IF(ISBLANK(H59),0,VLOOKUP(H59,LUTs!$A$6:$B$8,2))</f>
        <v>#N/A</v>
      </c>
      <c r="R59" s="1" t="e">
        <f>IF(ISBLANK(I59),0,VLOOKUP(I59,LUTs!$A$6:$B$8,2))</f>
        <v>#N/A</v>
      </c>
    </row>
    <row r="60" spans="1:18" ht="12.75">
      <c r="A60" s="6" t="str">
        <f>IF(ISBLANK(Responses!A60), "", Responses!A60)</f>
        <v/>
      </c>
      <c r="B60" s="6" t="str">
        <f>IF(ISBLANK(Responses!B60), "", Responses!B60)</f>
        <v/>
      </c>
      <c r="C60" s="6" t="str">
        <f>IF(ISBLANK(Responses!N60), "", Responses!N60)</f>
        <v/>
      </c>
      <c r="D60" s="6" t="str">
        <f>IF(ISBLANK(Responses!O60), "", Responses!O60)</f>
        <v/>
      </c>
      <c r="E60" s="6" t="str">
        <f>IF(ISBLANK(Responses!P60), "", Responses!P60)</f>
        <v/>
      </c>
      <c r="F60" s="6" t="str">
        <f>IF(ISBLANK(Responses!Q60), "", Responses!Q60)</f>
        <v/>
      </c>
      <c r="G60" s="6" t="str">
        <f>IF(ISBLANK(Responses!R60), "", Responses!R60)</f>
        <v/>
      </c>
      <c r="H60" s="6" t="str">
        <f>IF(ISBLANK(Responses!S60), "", Responses!S60)</f>
        <v/>
      </c>
      <c r="I60" s="6" t="str">
        <f>IF(ISBLANK(Responses!T60), "", Responses!T60)</f>
        <v/>
      </c>
      <c r="J60" s="8" t="e">
        <f t="shared" si="0"/>
        <v>#N/A</v>
      </c>
      <c r="K60" s="1" t="e">
        <f t="shared" si="1"/>
        <v>#N/A</v>
      </c>
      <c r="L60" s="1" t="e">
        <f>IF(ISBLANK(C60),0,VLOOKUP(C60,LUTs!$A$6:$B$8,2))</f>
        <v>#N/A</v>
      </c>
      <c r="M60" s="1" t="e">
        <f>IF(ISBLANK(D60),0,VLOOKUP(D60,LUTs!$A$6:$B$8,2))</f>
        <v>#N/A</v>
      </c>
      <c r="N60" s="1" t="e">
        <f>IF(ISBLANK(E60),0,VLOOKUP(E60,LUTs!$A$6:$B$8,2))</f>
        <v>#N/A</v>
      </c>
      <c r="O60" s="1" t="e">
        <f>IF(ISBLANK(F60),0,VLOOKUP(F60,LUTs!$A$6:$B$8,2))</f>
        <v>#N/A</v>
      </c>
      <c r="P60" s="1" t="e">
        <f>IF(ISBLANK(G60),0,VLOOKUP(G60,LUTs!$A$6:$B$8,2))</f>
        <v>#N/A</v>
      </c>
      <c r="Q60" s="1" t="e">
        <f>IF(ISBLANK(H60),0,VLOOKUP(H60,LUTs!$A$6:$B$8,2))</f>
        <v>#N/A</v>
      </c>
      <c r="R60" s="1" t="e">
        <f>IF(ISBLANK(I60),0,VLOOKUP(I60,LUTs!$A$6:$B$8,2))</f>
        <v>#N/A</v>
      </c>
    </row>
    <row r="61" spans="1:18" ht="12.75">
      <c r="A61" s="6" t="str">
        <f>IF(ISBLANK(Responses!A61), "", Responses!A61)</f>
        <v/>
      </c>
      <c r="B61" s="6" t="str">
        <f>IF(ISBLANK(Responses!B61), "", Responses!B61)</f>
        <v/>
      </c>
      <c r="C61" s="6" t="str">
        <f>IF(ISBLANK(Responses!N61), "", Responses!N61)</f>
        <v/>
      </c>
      <c r="D61" s="6" t="str">
        <f>IF(ISBLANK(Responses!O61), "", Responses!O61)</f>
        <v/>
      </c>
      <c r="E61" s="6" t="str">
        <f>IF(ISBLANK(Responses!P61), "", Responses!P61)</f>
        <v/>
      </c>
      <c r="F61" s="6" t="str">
        <f>IF(ISBLANK(Responses!Q61), "", Responses!Q61)</f>
        <v/>
      </c>
      <c r="G61" s="6" t="str">
        <f>IF(ISBLANK(Responses!R61), "", Responses!R61)</f>
        <v/>
      </c>
      <c r="H61" s="6" t="str">
        <f>IF(ISBLANK(Responses!S61), "", Responses!S61)</f>
        <v/>
      </c>
      <c r="I61" s="6" t="str">
        <f>IF(ISBLANK(Responses!T61), "", Responses!T61)</f>
        <v/>
      </c>
      <c r="J61" s="8" t="e">
        <f t="shared" si="0"/>
        <v>#N/A</v>
      </c>
      <c r="K61" s="1" t="e">
        <f t="shared" si="1"/>
        <v>#N/A</v>
      </c>
      <c r="L61" s="1" t="e">
        <f>IF(ISBLANK(C61),0,VLOOKUP(C61,LUTs!$A$6:$B$8,2))</f>
        <v>#N/A</v>
      </c>
      <c r="M61" s="1" t="e">
        <f>IF(ISBLANK(D61),0,VLOOKUP(D61,LUTs!$A$6:$B$8,2))</f>
        <v>#N/A</v>
      </c>
      <c r="N61" s="1" t="e">
        <f>IF(ISBLANK(E61),0,VLOOKUP(E61,LUTs!$A$6:$B$8,2))</f>
        <v>#N/A</v>
      </c>
      <c r="O61" s="1" t="e">
        <f>IF(ISBLANK(F61),0,VLOOKUP(F61,LUTs!$A$6:$B$8,2))</f>
        <v>#N/A</v>
      </c>
      <c r="P61" s="1" t="e">
        <f>IF(ISBLANK(G61),0,VLOOKUP(G61,LUTs!$A$6:$B$8,2))</f>
        <v>#N/A</v>
      </c>
      <c r="Q61" s="1" t="e">
        <f>IF(ISBLANK(H61),0,VLOOKUP(H61,LUTs!$A$6:$B$8,2))</f>
        <v>#N/A</v>
      </c>
      <c r="R61" s="1" t="e">
        <f>IF(ISBLANK(I61),0,VLOOKUP(I61,LUTs!$A$6:$B$8,2))</f>
        <v>#N/A</v>
      </c>
    </row>
    <row r="62" spans="1:18" ht="12.75">
      <c r="A62" s="6" t="str">
        <f>IF(ISBLANK(Responses!A62), "", Responses!A62)</f>
        <v/>
      </c>
      <c r="B62" s="6" t="str">
        <f>IF(ISBLANK(Responses!B62), "", Responses!B62)</f>
        <v/>
      </c>
      <c r="C62" s="6" t="str">
        <f>IF(ISBLANK(Responses!N62), "", Responses!N62)</f>
        <v/>
      </c>
      <c r="D62" s="6" t="str">
        <f>IF(ISBLANK(Responses!O62), "", Responses!O62)</f>
        <v/>
      </c>
      <c r="E62" s="6" t="str">
        <f>IF(ISBLANK(Responses!P62), "", Responses!P62)</f>
        <v/>
      </c>
      <c r="F62" s="6" t="str">
        <f>IF(ISBLANK(Responses!Q62), "", Responses!Q62)</f>
        <v/>
      </c>
      <c r="G62" s="6" t="str">
        <f>IF(ISBLANK(Responses!R62), "", Responses!R62)</f>
        <v/>
      </c>
      <c r="H62" s="6" t="str">
        <f>IF(ISBLANK(Responses!S62), "", Responses!S62)</f>
        <v/>
      </c>
      <c r="I62" s="6" t="str">
        <f>IF(ISBLANK(Responses!T62), "", Responses!T62)</f>
        <v/>
      </c>
      <c r="J62" s="8" t="e">
        <f t="shared" si="0"/>
        <v>#N/A</v>
      </c>
      <c r="K62" s="1" t="e">
        <f t="shared" si="1"/>
        <v>#N/A</v>
      </c>
      <c r="L62" s="1" t="e">
        <f>IF(ISBLANK(C62),0,VLOOKUP(C62,LUTs!$A$6:$B$8,2))</f>
        <v>#N/A</v>
      </c>
      <c r="M62" s="1" t="e">
        <f>IF(ISBLANK(D62),0,VLOOKUP(D62,LUTs!$A$6:$B$8,2))</f>
        <v>#N/A</v>
      </c>
      <c r="N62" s="1" t="e">
        <f>IF(ISBLANK(E62),0,VLOOKUP(E62,LUTs!$A$6:$B$8,2))</f>
        <v>#N/A</v>
      </c>
      <c r="O62" s="1" t="e">
        <f>IF(ISBLANK(F62),0,VLOOKUP(F62,LUTs!$A$6:$B$8,2))</f>
        <v>#N/A</v>
      </c>
      <c r="P62" s="1" t="e">
        <f>IF(ISBLANK(G62),0,VLOOKUP(G62,LUTs!$A$6:$B$8,2))</f>
        <v>#N/A</v>
      </c>
      <c r="Q62" s="1" t="e">
        <f>IF(ISBLANK(H62),0,VLOOKUP(H62,LUTs!$A$6:$B$8,2))</f>
        <v>#N/A</v>
      </c>
      <c r="R62" s="1" t="e">
        <f>IF(ISBLANK(I62),0,VLOOKUP(I62,LUTs!$A$6:$B$8,2))</f>
        <v>#N/A</v>
      </c>
    </row>
    <row r="63" spans="1:18" ht="12.75">
      <c r="A63" s="6" t="str">
        <f>IF(ISBLANK(Responses!A63), "", Responses!A63)</f>
        <v/>
      </c>
      <c r="B63" s="6" t="str">
        <f>IF(ISBLANK(Responses!B63), "", Responses!B63)</f>
        <v/>
      </c>
      <c r="C63" s="6" t="str">
        <f>IF(ISBLANK(Responses!N63), "", Responses!N63)</f>
        <v/>
      </c>
      <c r="D63" s="6" t="str">
        <f>IF(ISBLANK(Responses!O63), "", Responses!O63)</f>
        <v/>
      </c>
      <c r="E63" s="6" t="str">
        <f>IF(ISBLANK(Responses!P63), "", Responses!P63)</f>
        <v/>
      </c>
      <c r="F63" s="6" t="str">
        <f>IF(ISBLANK(Responses!Q63), "", Responses!Q63)</f>
        <v/>
      </c>
      <c r="G63" s="6" t="str">
        <f>IF(ISBLANK(Responses!R63), "", Responses!R63)</f>
        <v/>
      </c>
      <c r="H63" s="6" t="str">
        <f>IF(ISBLANK(Responses!S63), "", Responses!S63)</f>
        <v/>
      </c>
      <c r="I63" s="6" t="str">
        <f>IF(ISBLANK(Responses!T63), "", Responses!T63)</f>
        <v/>
      </c>
      <c r="J63" s="8" t="e">
        <f t="shared" si="0"/>
        <v>#N/A</v>
      </c>
      <c r="K63" s="1" t="e">
        <f t="shared" si="1"/>
        <v>#N/A</v>
      </c>
      <c r="L63" s="1" t="e">
        <f>IF(ISBLANK(C63),0,VLOOKUP(C63,LUTs!$A$6:$B$8,2))</f>
        <v>#N/A</v>
      </c>
      <c r="M63" s="1" t="e">
        <f>IF(ISBLANK(D63),0,VLOOKUP(D63,LUTs!$A$6:$B$8,2))</f>
        <v>#N/A</v>
      </c>
      <c r="N63" s="1" t="e">
        <f>IF(ISBLANK(E63),0,VLOOKUP(E63,LUTs!$A$6:$B$8,2))</f>
        <v>#N/A</v>
      </c>
      <c r="O63" s="1" t="e">
        <f>IF(ISBLANK(F63),0,VLOOKUP(F63,LUTs!$A$6:$B$8,2))</f>
        <v>#N/A</v>
      </c>
      <c r="P63" s="1" t="e">
        <f>IF(ISBLANK(G63),0,VLOOKUP(G63,LUTs!$A$6:$B$8,2))</f>
        <v>#N/A</v>
      </c>
      <c r="Q63" s="1" t="e">
        <f>IF(ISBLANK(H63),0,VLOOKUP(H63,LUTs!$A$6:$B$8,2))</f>
        <v>#N/A</v>
      </c>
      <c r="R63" s="1" t="e">
        <f>IF(ISBLANK(I63),0,VLOOKUP(I63,LUTs!$A$6:$B$8,2))</f>
        <v>#N/A</v>
      </c>
    </row>
    <row r="64" spans="1:18" ht="12.75">
      <c r="A64" s="6" t="str">
        <f>IF(ISBLANK(Responses!A64), "", Responses!A64)</f>
        <v/>
      </c>
      <c r="B64" s="6" t="str">
        <f>IF(ISBLANK(Responses!B64), "", Responses!B64)</f>
        <v/>
      </c>
      <c r="C64" s="6" t="str">
        <f>IF(ISBLANK(Responses!N64), "", Responses!N64)</f>
        <v/>
      </c>
      <c r="D64" s="6" t="str">
        <f>IF(ISBLANK(Responses!O64), "", Responses!O64)</f>
        <v/>
      </c>
      <c r="E64" s="6" t="str">
        <f>IF(ISBLANK(Responses!P64), "", Responses!P64)</f>
        <v/>
      </c>
      <c r="F64" s="6" t="str">
        <f>IF(ISBLANK(Responses!Q64), "", Responses!Q64)</f>
        <v/>
      </c>
      <c r="G64" s="6" t="str">
        <f>IF(ISBLANK(Responses!R64), "", Responses!R64)</f>
        <v/>
      </c>
      <c r="H64" s="6" t="str">
        <f>IF(ISBLANK(Responses!S64), "", Responses!S64)</f>
        <v/>
      </c>
      <c r="I64" s="6" t="str">
        <f>IF(ISBLANK(Responses!T64), "", Responses!T64)</f>
        <v/>
      </c>
      <c r="J64" s="8" t="e">
        <f t="shared" si="0"/>
        <v>#N/A</v>
      </c>
      <c r="K64" s="1" t="e">
        <f t="shared" si="1"/>
        <v>#N/A</v>
      </c>
      <c r="L64" s="1" t="e">
        <f>IF(ISBLANK(C64),0,VLOOKUP(C64,LUTs!$A$6:$B$8,2))</f>
        <v>#N/A</v>
      </c>
      <c r="M64" s="1" t="e">
        <f>IF(ISBLANK(D64),0,VLOOKUP(D64,LUTs!$A$6:$B$8,2))</f>
        <v>#N/A</v>
      </c>
      <c r="N64" s="1" t="e">
        <f>IF(ISBLANK(E64),0,VLOOKUP(E64,LUTs!$A$6:$B$8,2))</f>
        <v>#N/A</v>
      </c>
      <c r="O64" s="1" t="e">
        <f>IF(ISBLANK(F64),0,VLOOKUP(F64,LUTs!$A$6:$B$8,2))</f>
        <v>#N/A</v>
      </c>
      <c r="P64" s="1" t="e">
        <f>IF(ISBLANK(G64),0,VLOOKUP(G64,LUTs!$A$6:$B$8,2))</f>
        <v>#N/A</v>
      </c>
      <c r="Q64" s="1" t="e">
        <f>IF(ISBLANK(H64),0,VLOOKUP(H64,LUTs!$A$6:$B$8,2))</f>
        <v>#N/A</v>
      </c>
      <c r="R64" s="1" t="e">
        <f>IF(ISBLANK(I64),0,VLOOKUP(I64,LUTs!$A$6:$B$8,2))</f>
        <v>#N/A</v>
      </c>
    </row>
    <row r="65" spans="1:18" ht="12.75">
      <c r="A65" s="6" t="str">
        <f>IF(ISBLANK(Responses!A65), "", Responses!A65)</f>
        <v/>
      </c>
      <c r="B65" s="6" t="str">
        <f>IF(ISBLANK(Responses!B65), "", Responses!B65)</f>
        <v/>
      </c>
      <c r="C65" s="6" t="str">
        <f>IF(ISBLANK(Responses!N65), "", Responses!N65)</f>
        <v/>
      </c>
      <c r="D65" s="6" t="str">
        <f>IF(ISBLANK(Responses!O65), "", Responses!O65)</f>
        <v/>
      </c>
      <c r="E65" s="6" t="str">
        <f>IF(ISBLANK(Responses!P65), "", Responses!P65)</f>
        <v/>
      </c>
      <c r="F65" s="6" t="str">
        <f>IF(ISBLANK(Responses!Q65), "", Responses!Q65)</f>
        <v/>
      </c>
      <c r="G65" s="6" t="str">
        <f>IF(ISBLANK(Responses!R65), "", Responses!R65)</f>
        <v/>
      </c>
      <c r="H65" s="6" t="str">
        <f>IF(ISBLANK(Responses!S65), "", Responses!S65)</f>
        <v/>
      </c>
      <c r="I65" s="6" t="str">
        <f>IF(ISBLANK(Responses!T65), "", Responses!T65)</f>
        <v/>
      </c>
      <c r="J65" s="8" t="e">
        <f t="shared" si="0"/>
        <v>#N/A</v>
      </c>
      <c r="K65" s="1" t="e">
        <f t="shared" si="1"/>
        <v>#N/A</v>
      </c>
      <c r="L65" s="1" t="e">
        <f>IF(ISBLANK(C65),0,VLOOKUP(C65,LUTs!$A$6:$B$8,2))</f>
        <v>#N/A</v>
      </c>
      <c r="M65" s="1" t="e">
        <f>IF(ISBLANK(D65),0,VLOOKUP(D65,LUTs!$A$6:$B$8,2))</f>
        <v>#N/A</v>
      </c>
      <c r="N65" s="1" t="e">
        <f>IF(ISBLANK(E65),0,VLOOKUP(E65,LUTs!$A$6:$B$8,2))</f>
        <v>#N/A</v>
      </c>
      <c r="O65" s="1" t="e">
        <f>IF(ISBLANK(F65),0,VLOOKUP(F65,LUTs!$A$6:$B$8,2))</f>
        <v>#N/A</v>
      </c>
      <c r="P65" s="1" t="e">
        <f>IF(ISBLANK(G65),0,VLOOKUP(G65,LUTs!$A$6:$B$8,2))</f>
        <v>#N/A</v>
      </c>
      <c r="Q65" s="1" t="e">
        <f>IF(ISBLANK(H65),0,VLOOKUP(H65,LUTs!$A$6:$B$8,2))</f>
        <v>#N/A</v>
      </c>
      <c r="R65" s="1" t="e">
        <f>IF(ISBLANK(I65),0,VLOOKUP(I65,LUTs!$A$6:$B$8,2))</f>
        <v>#N/A</v>
      </c>
    </row>
    <row r="66" spans="1:18" ht="12.75">
      <c r="A66" s="6" t="str">
        <f>IF(ISBLANK(Responses!A66), "", Responses!A66)</f>
        <v/>
      </c>
      <c r="B66" s="6" t="str">
        <f>IF(ISBLANK(Responses!B66), "", Responses!B66)</f>
        <v/>
      </c>
      <c r="C66" s="6" t="str">
        <f>IF(ISBLANK(Responses!N66), "", Responses!N66)</f>
        <v/>
      </c>
      <c r="D66" s="6" t="str">
        <f>IF(ISBLANK(Responses!O66), "", Responses!O66)</f>
        <v/>
      </c>
      <c r="E66" s="6" t="str">
        <f>IF(ISBLANK(Responses!P66), "", Responses!P66)</f>
        <v/>
      </c>
      <c r="F66" s="6" t="str">
        <f>IF(ISBLANK(Responses!Q66), "", Responses!Q66)</f>
        <v/>
      </c>
      <c r="G66" s="6" t="str">
        <f>IF(ISBLANK(Responses!R66), "", Responses!R66)</f>
        <v/>
      </c>
      <c r="H66" s="6" t="str">
        <f>IF(ISBLANK(Responses!S66), "", Responses!S66)</f>
        <v/>
      </c>
      <c r="I66" s="6" t="str">
        <f>IF(ISBLANK(Responses!T66), "", Responses!T66)</f>
        <v/>
      </c>
      <c r="J66" s="8" t="e">
        <f t="shared" si="0"/>
        <v>#N/A</v>
      </c>
      <c r="K66" s="1" t="e">
        <f t="shared" si="1"/>
        <v>#N/A</v>
      </c>
      <c r="L66" s="1" t="e">
        <f>IF(ISBLANK(C66),0,VLOOKUP(C66,LUTs!$A$6:$B$8,2))</f>
        <v>#N/A</v>
      </c>
      <c r="M66" s="1" t="e">
        <f>IF(ISBLANK(D66),0,VLOOKUP(D66,LUTs!$A$6:$B$8,2))</f>
        <v>#N/A</v>
      </c>
      <c r="N66" s="1" t="e">
        <f>IF(ISBLANK(E66),0,VLOOKUP(E66,LUTs!$A$6:$B$8,2))</f>
        <v>#N/A</v>
      </c>
      <c r="O66" s="1" t="e">
        <f>IF(ISBLANK(F66),0,VLOOKUP(F66,LUTs!$A$6:$B$8,2))</f>
        <v>#N/A</v>
      </c>
      <c r="P66" s="1" t="e">
        <f>IF(ISBLANK(G66),0,VLOOKUP(G66,LUTs!$A$6:$B$8,2))</f>
        <v>#N/A</v>
      </c>
      <c r="Q66" s="1" t="e">
        <f>IF(ISBLANK(H66),0,VLOOKUP(H66,LUTs!$A$6:$B$8,2))</f>
        <v>#N/A</v>
      </c>
      <c r="R66" s="1" t="e">
        <f>IF(ISBLANK(I66),0,VLOOKUP(I66,LUTs!$A$6:$B$8,2))</f>
        <v>#N/A</v>
      </c>
    </row>
    <row r="67" spans="1:18" ht="12.75">
      <c r="A67" s="6" t="str">
        <f>IF(ISBLANK(Responses!A67), "", Responses!A67)</f>
        <v/>
      </c>
      <c r="B67" s="6" t="str">
        <f>IF(ISBLANK(Responses!B67), "", Responses!B67)</f>
        <v/>
      </c>
      <c r="C67" s="6" t="str">
        <f>IF(ISBLANK(Responses!N67), "", Responses!N67)</f>
        <v/>
      </c>
      <c r="D67" s="6" t="str">
        <f>IF(ISBLANK(Responses!O67), "", Responses!O67)</f>
        <v/>
      </c>
      <c r="E67" s="6" t="str">
        <f>IF(ISBLANK(Responses!P67), "", Responses!P67)</f>
        <v/>
      </c>
      <c r="F67" s="6" t="str">
        <f>IF(ISBLANK(Responses!Q67), "", Responses!Q67)</f>
        <v/>
      </c>
      <c r="G67" s="6" t="str">
        <f>IF(ISBLANK(Responses!R67), "", Responses!R67)</f>
        <v/>
      </c>
      <c r="H67" s="6" t="str">
        <f>IF(ISBLANK(Responses!S67), "", Responses!S67)</f>
        <v/>
      </c>
      <c r="I67" s="6" t="str">
        <f>IF(ISBLANK(Responses!T67), "", Responses!T67)</f>
        <v/>
      </c>
      <c r="J67" s="8" t="e">
        <f t="shared" si="0"/>
        <v>#N/A</v>
      </c>
      <c r="K67" s="1" t="e">
        <f t="shared" si="1"/>
        <v>#N/A</v>
      </c>
      <c r="L67" s="1" t="e">
        <f>IF(ISBLANK(C67),0,VLOOKUP(C67,LUTs!$A$6:$B$8,2))</f>
        <v>#N/A</v>
      </c>
      <c r="M67" s="1" t="e">
        <f>IF(ISBLANK(D67),0,VLOOKUP(D67,LUTs!$A$6:$B$8,2))</f>
        <v>#N/A</v>
      </c>
      <c r="N67" s="1" t="e">
        <f>IF(ISBLANK(E67),0,VLOOKUP(E67,LUTs!$A$6:$B$8,2))</f>
        <v>#N/A</v>
      </c>
      <c r="O67" s="1" t="e">
        <f>IF(ISBLANK(F67),0,VLOOKUP(F67,LUTs!$A$6:$B$8,2))</f>
        <v>#N/A</v>
      </c>
      <c r="P67" s="1" t="e">
        <f>IF(ISBLANK(G67),0,VLOOKUP(G67,LUTs!$A$6:$B$8,2))</f>
        <v>#N/A</v>
      </c>
      <c r="Q67" s="1" t="e">
        <f>IF(ISBLANK(H67),0,VLOOKUP(H67,LUTs!$A$6:$B$8,2))</f>
        <v>#N/A</v>
      </c>
      <c r="R67" s="1" t="e">
        <f>IF(ISBLANK(I67),0,VLOOKUP(I67,LUTs!$A$6:$B$8,2))</f>
        <v>#N/A</v>
      </c>
    </row>
    <row r="68" spans="1:18" ht="12.75">
      <c r="A68" s="6" t="str">
        <f>IF(ISBLANK(Responses!A68), "", Responses!A68)</f>
        <v/>
      </c>
      <c r="B68" s="6" t="str">
        <f>IF(ISBLANK(Responses!B68), "", Responses!B68)</f>
        <v/>
      </c>
      <c r="C68" s="6" t="str">
        <f>IF(ISBLANK(Responses!N68), "", Responses!N68)</f>
        <v/>
      </c>
      <c r="D68" s="6" t="str">
        <f>IF(ISBLANK(Responses!O68), "", Responses!O68)</f>
        <v/>
      </c>
      <c r="E68" s="6" t="str">
        <f>IF(ISBLANK(Responses!P68), "", Responses!P68)</f>
        <v/>
      </c>
      <c r="F68" s="6" t="str">
        <f>IF(ISBLANK(Responses!Q68), "", Responses!Q68)</f>
        <v/>
      </c>
      <c r="G68" s="6" t="str">
        <f>IF(ISBLANK(Responses!R68), "", Responses!R68)</f>
        <v/>
      </c>
      <c r="H68" s="6" t="str">
        <f>IF(ISBLANK(Responses!S68), "", Responses!S68)</f>
        <v/>
      </c>
      <c r="I68" s="6" t="str">
        <f>IF(ISBLANK(Responses!T68), "", Responses!T68)</f>
        <v/>
      </c>
      <c r="J68" s="8" t="e">
        <f t="shared" si="0"/>
        <v>#N/A</v>
      </c>
      <c r="K68" s="1" t="e">
        <f t="shared" si="1"/>
        <v>#N/A</v>
      </c>
      <c r="L68" s="1" t="e">
        <f>IF(ISBLANK(C68),0,VLOOKUP(C68,LUTs!$A$6:$B$8,2))</f>
        <v>#N/A</v>
      </c>
      <c r="M68" s="1" t="e">
        <f>IF(ISBLANK(D68),0,VLOOKUP(D68,LUTs!$A$6:$B$8,2))</f>
        <v>#N/A</v>
      </c>
      <c r="N68" s="1" t="e">
        <f>IF(ISBLANK(E68),0,VLOOKUP(E68,LUTs!$A$6:$B$8,2))</f>
        <v>#N/A</v>
      </c>
      <c r="O68" s="1" t="e">
        <f>IF(ISBLANK(F68),0,VLOOKUP(F68,LUTs!$A$6:$B$8,2))</f>
        <v>#N/A</v>
      </c>
      <c r="P68" s="1" t="e">
        <f>IF(ISBLANK(G68),0,VLOOKUP(G68,LUTs!$A$6:$B$8,2))</f>
        <v>#N/A</v>
      </c>
      <c r="Q68" s="1" t="e">
        <f>IF(ISBLANK(H68),0,VLOOKUP(H68,LUTs!$A$6:$B$8,2))</f>
        <v>#N/A</v>
      </c>
      <c r="R68" s="1" t="e">
        <f>IF(ISBLANK(I68),0,VLOOKUP(I68,LUTs!$A$6:$B$8,2))</f>
        <v>#N/A</v>
      </c>
    </row>
    <row r="69" spans="1:18" ht="12.75">
      <c r="A69" s="6" t="str">
        <f>IF(ISBLANK(Responses!A69), "", Responses!A69)</f>
        <v/>
      </c>
      <c r="B69" s="6" t="str">
        <f>IF(ISBLANK(Responses!B69), "", Responses!B69)</f>
        <v/>
      </c>
      <c r="C69" s="6" t="str">
        <f>IF(ISBLANK(Responses!N69), "", Responses!N69)</f>
        <v/>
      </c>
      <c r="D69" s="6" t="str">
        <f>IF(ISBLANK(Responses!O69), "", Responses!O69)</f>
        <v/>
      </c>
      <c r="E69" s="6" t="str">
        <f>IF(ISBLANK(Responses!P69), "", Responses!P69)</f>
        <v/>
      </c>
      <c r="F69" s="6" t="str">
        <f>IF(ISBLANK(Responses!Q69), "", Responses!Q69)</f>
        <v/>
      </c>
      <c r="G69" s="6" t="str">
        <f>IF(ISBLANK(Responses!R69), "", Responses!R69)</f>
        <v/>
      </c>
      <c r="H69" s="6" t="str">
        <f>IF(ISBLANK(Responses!S69), "", Responses!S69)</f>
        <v/>
      </c>
      <c r="I69" s="6" t="str">
        <f>IF(ISBLANK(Responses!T69), "", Responses!T69)</f>
        <v/>
      </c>
      <c r="J69" s="8" t="e">
        <f t="shared" si="0"/>
        <v>#N/A</v>
      </c>
      <c r="K69" s="1" t="e">
        <f t="shared" si="1"/>
        <v>#N/A</v>
      </c>
      <c r="L69" s="1" t="e">
        <f>IF(ISBLANK(C69),0,VLOOKUP(C69,LUTs!$A$6:$B$8,2))</f>
        <v>#N/A</v>
      </c>
      <c r="M69" s="1" t="e">
        <f>IF(ISBLANK(D69),0,VLOOKUP(D69,LUTs!$A$6:$B$8,2))</f>
        <v>#N/A</v>
      </c>
      <c r="N69" s="1" t="e">
        <f>IF(ISBLANK(E69),0,VLOOKUP(E69,LUTs!$A$6:$B$8,2))</f>
        <v>#N/A</v>
      </c>
      <c r="O69" s="1" t="e">
        <f>IF(ISBLANK(F69),0,VLOOKUP(F69,LUTs!$A$6:$B$8,2))</f>
        <v>#N/A</v>
      </c>
      <c r="P69" s="1" t="e">
        <f>IF(ISBLANK(G69),0,VLOOKUP(G69,LUTs!$A$6:$B$8,2))</f>
        <v>#N/A</v>
      </c>
      <c r="Q69" s="1" t="e">
        <f>IF(ISBLANK(H69),0,VLOOKUP(H69,LUTs!$A$6:$B$8,2))</f>
        <v>#N/A</v>
      </c>
      <c r="R69" s="1" t="e">
        <f>IF(ISBLANK(I69),0,VLOOKUP(I69,LUTs!$A$6:$B$8,2))</f>
        <v>#N/A</v>
      </c>
    </row>
    <row r="70" spans="1:18" ht="12.75">
      <c r="A70" s="6" t="str">
        <f>IF(ISBLANK(Responses!A70), "", Responses!A70)</f>
        <v/>
      </c>
      <c r="B70" s="6" t="str">
        <f>IF(ISBLANK(Responses!B70), "", Responses!B70)</f>
        <v/>
      </c>
      <c r="C70" s="6" t="str">
        <f>IF(ISBLANK(Responses!N70), "", Responses!N70)</f>
        <v/>
      </c>
      <c r="D70" s="6" t="str">
        <f>IF(ISBLANK(Responses!O70), "", Responses!O70)</f>
        <v/>
      </c>
      <c r="E70" s="6" t="str">
        <f>IF(ISBLANK(Responses!P70), "", Responses!P70)</f>
        <v/>
      </c>
      <c r="F70" s="6" t="str">
        <f>IF(ISBLANK(Responses!Q70), "", Responses!Q70)</f>
        <v/>
      </c>
      <c r="G70" s="6" t="str">
        <f>IF(ISBLANK(Responses!R70), "", Responses!R70)</f>
        <v/>
      </c>
      <c r="H70" s="6" t="str">
        <f>IF(ISBLANK(Responses!S70), "", Responses!S70)</f>
        <v/>
      </c>
      <c r="I70" s="6" t="str">
        <f>IF(ISBLANK(Responses!T70), "", Responses!T70)</f>
        <v/>
      </c>
      <c r="J70" s="8" t="e">
        <f t="shared" si="0"/>
        <v>#N/A</v>
      </c>
      <c r="K70" s="1" t="e">
        <f t="shared" si="1"/>
        <v>#N/A</v>
      </c>
      <c r="L70" s="1" t="e">
        <f>IF(ISBLANK(C70),0,VLOOKUP(C70,LUTs!$A$6:$B$8,2))</f>
        <v>#N/A</v>
      </c>
      <c r="M70" s="1" t="e">
        <f>IF(ISBLANK(D70),0,VLOOKUP(D70,LUTs!$A$6:$B$8,2))</f>
        <v>#N/A</v>
      </c>
      <c r="N70" s="1" t="e">
        <f>IF(ISBLANK(E70),0,VLOOKUP(E70,LUTs!$A$6:$B$8,2))</f>
        <v>#N/A</v>
      </c>
      <c r="O70" s="1" t="e">
        <f>IF(ISBLANK(F70),0,VLOOKUP(F70,LUTs!$A$6:$B$8,2))</f>
        <v>#N/A</v>
      </c>
      <c r="P70" s="1" t="e">
        <f>IF(ISBLANK(G70),0,VLOOKUP(G70,LUTs!$A$6:$B$8,2))</f>
        <v>#N/A</v>
      </c>
      <c r="Q70" s="1" t="e">
        <f>IF(ISBLANK(H70),0,VLOOKUP(H70,LUTs!$A$6:$B$8,2))</f>
        <v>#N/A</v>
      </c>
      <c r="R70" s="1" t="e">
        <f>IF(ISBLANK(I70),0,VLOOKUP(I70,LUTs!$A$6:$B$8,2))</f>
        <v>#N/A</v>
      </c>
    </row>
    <row r="71" spans="1:18" ht="12.75">
      <c r="A71" s="6" t="str">
        <f>IF(ISBLANK(Responses!A71), "", Responses!A71)</f>
        <v/>
      </c>
      <c r="B71" s="6" t="str">
        <f>IF(ISBLANK(Responses!B71), "", Responses!B71)</f>
        <v/>
      </c>
      <c r="C71" s="6" t="str">
        <f>IF(ISBLANK(Responses!N71), "", Responses!N71)</f>
        <v/>
      </c>
      <c r="D71" s="6" t="str">
        <f>IF(ISBLANK(Responses!O71), "", Responses!O71)</f>
        <v/>
      </c>
      <c r="E71" s="6" t="str">
        <f>IF(ISBLANK(Responses!P71), "", Responses!P71)</f>
        <v/>
      </c>
      <c r="F71" s="6" t="str">
        <f>IF(ISBLANK(Responses!Q71), "", Responses!Q71)</f>
        <v/>
      </c>
      <c r="G71" s="6" t="str">
        <f>IF(ISBLANK(Responses!R71), "", Responses!R71)</f>
        <v/>
      </c>
      <c r="H71" s="6" t="str">
        <f>IF(ISBLANK(Responses!S71), "", Responses!S71)</f>
        <v/>
      </c>
      <c r="I71" s="6" t="str">
        <f>IF(ISBLANK(Responses!T71), "", Responses!T71)</f>
        <v/>
      </c>
      <c r="J71" s="8" t="e">
        <f t="shared" si="0"/>
        <v>#N/A</v>
      </c>
      <c r="K71" s="1" t="e">
        <f t="shared" si="1"/>
        <v>#N/A</v>
      </c>
      <c r="L71" s="1" t="e">
        <f>IF(ISBLANK(C71),0,VLOOKUP(C71,LUTs!$A$6:$B$8,2))</f>
        <v>#N/A</v>
      </c>
      <c r="M71" s="1" t="e">
        <f>IF(ISBLANK(D71),0,VLOOKUP(D71,LUTs!$A$6:$B$8,2))</f>
        <v>#N/A</v>
      </c>
      <c r="N71" s="1" t="e">
        <f>IF(ISBLANK(E71),0,VLOOKUP(E71,LUTs!$A$6:$B$8,2))</f>
        <v>#N/A</v>
      </c>
      <c r="O71" s="1" t="e">
        <f>IF(ISBLANK(F71),0,VLOOKUP(F71,LUTs!$A$6:$B$8,2))</f>
        <v>#N/A</v>
      </c>
      <c r="P71" s="1" t="e">
        <f>IF(ISBLANK(G71),0,VLOOKUP(G71,LUTs!$A$6:$B$8,2))</f>
        <v>#N/A</v>
      </c>
      <c r="Q71" s="1" t="e">
        <f>IF(ISBLANK(H71),0,VLOOKUP(H71,LUTs!$A$6:$B$8,2))</f>
        <v>#N/A</v>
      </c>
      <c r="R71" s="1" t="e">
        <f>IF(ISBLANK(I71),0,VLOOKUP(I71,LUTs!$A$6:$B$8,2))</f>
        <v>#N/A</v>
      </c>
    </row>
    <row r="72" spans="1:18" ht="12.75">
      <c r="A72" s="6" t="str">
        <f>IF(ISBLANK(Responses!A72), "", Responses!A72)</f>
        <v/>
      </c>
      <c r="B72" s="6" t="str">
        <f>IF(ISBLANK(Responses!B72), "", Responses!B72)</f>
        <v/>
      </c>
      <c r="C72" s="6" t="str">
        <f>IF(ISBLANK(Responses!N72), "", Responses!N72)</f>
        <v/>
      </c>
      <c r="D72" s="6" t="str">
        <f>IF(ISBLANK(Responses!O72), "", Responses!O72)</f>
        <v/>
      </c>
      <c r="E72" s="6" t="str">
        <f>IF(ISBLANK(Responses!P72), "", Responses!P72)</f>
        <v/>
      </c>
      <c r="F72" s="6" t="str">
        <f>IF(ISBLANK(Responses!Q72), "", Responses!Q72)</f>
        <v/>
      </c>
      <c r="G72" s="6" t="str">
        <f>IF(ISBLANK(Responses!R72), "", Responses!R72)</f>
        <v/>
      </c>
      <c r="H72" s="6" t="str">
        <f>IF(ISBLANK(Responses!S72), "", Responses!S72)</f>
        <v/>
      </c>
      <c r="I72" s="6" t="str">
        <f>IF(ISBLANK(Responses!T72), "", Responses!T72)</f>
        <v/>
      </c>
      <c r="J72" s="8" t="e">
        <f t="shared" si="0"/>
        <v>#N/A</v>
      </c>
      <c r="K72" s="1" t="e">
        <f t="shared" si="1"/>
        <v>#N/A</v>
      </c>
      <c r="L72" s="1" t="e">
        <f>IF(ISBLANK(C72),0,VLOOKUP(C72,LUTs!$A$6:$B$8,2))</f>
        <v>#N/A</v>
      </c>
      <c r="M72" s="1" t="e">
        <f>IF(ISBLANK(D72),0,VLOOKUP(D72,LUTs!$A$6:$B$8,2))</f>
        <v>#N/A</v>
      </c>
      <c r="N72" s="1" t="e">
        <f>IF(ISBLANK(E72),0,VLOOKUP(E72,LUTs!$A$6:$B$8,2))</f>
        <v>#N/A</v>
      </c>
      <c r="O72" s="1" t="e">
        <f>IF(ISBLANK(F72),0,VLOOKUP(F72,LUTs!$A$6:$B$8,2))</f>
        <v>#N/A</v>
      </c>
      <c r="P72" s="1" t="e">
        <f>IF(ISBLANK(G72),0,VLOOKUP(G72,LUTs!$A$6:$B$8,2))</f>
        <v>#N/A</v>
      </c>
      <c r="Q72" s="1" t="e">
        <f>IF(ISBLANK(H72),0,VLOOKUP(H72,LUTs!$A$6:$B$8,2))</f>
        <v>#N/A</v>
      </c>
      <c r="R72" s="1" t="e">
        <f>IF(ISBLANK(I72),0,VLOOKUP(I72,LUTs!$A$6:$B$8,2))</f>
        <v>#N/A</v>
      </c>
    </row>
    <row r="73" spans="1:18" ht="12.75">
      <c r="A73" s="6" t="str">
        <f>IF(ISBLANK(Responses!A73), "", Responses!A73)</f>
        <v/>
      </c>
      <c r="B73" s="6" t="str">
        <f>IF(ISBLANK(Responses!B73), "", Responses!B73)</f>
        <v/>
      </c>
      <c r="C73" s="6" t="str">
        <f>IF(ISBLANK(Responses!N73), "", Responses!N73)</f>
        <v/>
      </c>
      <c r="D73" s="6" t="str">
        <f>IF(ISBLANK(Responses!O73), "", Responses!O73)</f>
        <v/>
      </c>
      <c r="E73" s="6" t="str">
        <f>IF(ISBLANK(Responses!P73), "", Responses!P73)</f>
        <v/>
      </c>
      <c r="F73" s="6" t="str">
        <f>IF(ISBLANK(Responses!Q73), "", Responses!Q73)</f>
        <v/>
      </c>
      <c r="G73" s="6" t="str">
        <f>IF(ISBLANK(Responses!R73), "", Responses!R73)</f>
        <v/>
      </c>
      <c r="H73" s="6" t="str">
        <f>IF(ISBLANK(Responses!S73), "", Responses!S73)</f>
        <v/>
      </c>
      <c r="I73" s="6" t="str">
        <f>IF(ISBLANK(Responses!T73), "", Responses!T73)</f>
        <v/>
      </c>
      <c r="J73" s="8" t="e">
        <f t="shared" si="0"/>
        <v>#N/A</v>
      </c>
      <c r="K73" s="1" t="e">
        <f t="shared" si="1"/>
        <v>#N/A</v>
      </c>
      <c r="L73" s="1" t="e">
        <f>IF(ISBLANK(C73),0,VLOOKUP(C73,LUTs!$A$6:$B$8,2))</f>
        <v>#N/A</v>
      </c>
      <c r="M73" s="1" t="e">
        <f>IF(ISBLANK(D73),0,VLOOKUP(D73,LUTs!$A$6:$B$8,2))</f>
        <v>#N/A</v>
      </c>
      <c r="N73" s="1" t="e">
        <f>IF(ISBLANK(E73),0,VLOOKUP(E73,LUTs!$A$6:$B$8,2))</f>
        <v>#N/A</v>
      </c>
      <c r="O73" s="1" t="e">
        <f>IF(ISBLANK(F73),0,VLOOKUP(F73,LUTs!$A$6:$B$8,2))</f>
        <v>#N/A</v>
      </c>
      <c r="P73" s="1" t="e">
        <f>IF(ISBLANK(G73),0,VLOOKUP(G73,LUTs!$A$6:$B$8,2))</f>
        <v>#N/A</v>
      </c>
      <c r="Q73" s="1" t="e">
        <f>IF(ISBLANK(H73),0,VLOOKUP(H73,LUTs!$A$6:$B$8,2))</f>
        <v>#N/A</v>
      </c>
      <c r="R73" s="1" t="e">
        <f>IF(ISBLANK(I73),0,VLOOKUP(I73,LUTs!$A$6:$B$8,2))</f>
        <v>#N/A</v>
      </c>
    </row>
    <row r="74" spans="1:18" ht="12.75">
      <c r="A74" s="6" t="str">
        <f>IF(ISBLANK(Responses!A74), "", Responses!A74)</f>
        <v/>
      </c>
      <c r="B74" s="6" t="str">
        <f>IF(ISBLANK(Responses!B74), "", Responses!B74)</f>
        <v/>
      </c>
      <c r="C74" s="6" t="str">
        <f>IF(ISBLANK(Responses!N74), "", Responses!N74)</f>
        <v/>
      </c>
      <c r="D74" s="6" t="str">
        <f>IF(ISBLANK(Responses!O74), "", Responses!O74)</f>
        <v/>
      </c>
      <c r="E74" s="6" t="str">
        <f>IF(ISBLANK(Responses!P74), "", Responses!P74)</f>
        <v/>
      </c>
      <c r="F74" s="6" t="str">
        <f>IF(ISBLANK(Responses!Q74), "", Responses!Q74)</f>
        <v/>
      </c>
      <c r="G74" s="6" t="str">
        <f>IF(ISBLANK(Responses!R74), "", Responses!R74)</f>
        <v/>
      </c>
      <c r="H74" s="6" t="str">
        <f>IF(ISBLANK(Responses!S74), "", Responses!S74)</f>
        <v/>
      </c>
      <c r="I74" s="6" t="str">
        <f>IF(ISBLANK(Responses!T74), "", Responses!T74)</f>
        <v/>
      </c>
      <c r="J74" s="8" t="e">
        <f t="shared" si="0"/>
        <v>#N/A</v>
      </c>
      <c r="K74" s="1" t="e">
        <f t="shared" si="1"/>
        <v>#N/A</v>
      </c>
      <c r="L74" s="1" t="e">
        <f>IF(ISBLANK(C74),0,VLOOKUP(C74,LUTs!$A$6:$B$8,2))</f>
        <v>#N/A</v>
      </c>
      <c r="M74" s="1" t="e">
        <f>IF(ISBLANK(D74),0,VLOOKUP(D74,LUTs!$A$6:$B$8,2))</f>
        <v>#N/A</v>
      </c>
      <c r="N74" s="1" t="e">
        <f>IF(ISBLANK(E74),0,VLOOKUP(E74,LUTs!$A$6:$B$8,2))</f>
        <v>#N/A</v>
      </c>
      <c r="O74" s="1" t="e">
        <f>IF(ISBLANK(F74),0,VLOOKUP(F74,LUTs!$A$6:$B$8,2))</f>
        <v>#N/A</v>
      </c>
      <c r="P74" s="1" t="e">
        <f>IF(ISBLANK(G74),0,VLOOKUP(G74,LUTs!$A$6:$B$8,2))</f>
        <v>#N/A</v>
      </c>
      <c r="Q74" s="1" t="e">
        <f>IF(ISBLANK(H74),0,VLOOKUP(H74,LUTs!$A$6:$B$8,2))</f>
        <v>#N/A</v>
      </c>
      <c r="R74" s="1" t="e">
        <f>IF(ISBLANK(I74),0,VLOOKUP(I74,LUTs!$A$6:$B$8,2))</f>
        <v>#N/A</v>
      </c>
    </row>
    <row r="75" spans="1:18" ht="12.75">
      <c r="A75" s="6" t="str">
        <f>IF(ISBLANK(Responses!A75), "", Responses!A75)</f>
        <v/>
      </c>
      <c r="B75" s="6" t="str">
        <f>IF(ISBLANK(Responses!B75), "", Responses!B75)</f>
        <v/>
      </c>
      <c r="C75" s="6" t="str">
        <f>IF(ISBLANK(Responses!N75), "", Responses!N75)</f>
        <v/>
      </c>
      <c r="D75" s="6" t="str">
        <f>IF(ISBLANK(Responses!O75), "", Responses!O75)</f>
        <v/>
      </c>
      <c r="E75" s="6" t="str">
        <f>IF(ISBLANK(Responses!P75), "", Responses!P75)</f>
        <v/>
      </c>
      <c r="F75" s="6" t="str">
        <f>IF(ISBLANK(Responses!Q75), "", Responses!Q75)</f>
        <v/>
      </c>
      <c r="G75" s="6" t="str">
        <f>IF(ISBLANK(Responses!R75), "", Responses!R75)</f>
        <v/>
      </c>
      <c r="H75" s="6" t="str">
        <f>IF(ISBLANK(Responses!S75), "", Responses!S75)</f>
        <v/>
      </c>
      <c r="I75" s="6" t="str">
        <f>IF(ISBLANK(Responses!T75), "", Responses!T75)</f>
        <v/>
      </c>
      <c r="J75" s="8" t="e">
        <f t="shared" si="0"/>
        <v>#N/A</v>
      </c>
      <c r="K75" s="1" t="e">
        <f t="shared" si="1"/>
        <v>#N/A</v>
      </c>
      <c r="L75" s="1" t="e">
        <f>IF(ISBLANK(C75),0,VLOOKUP(C75,LUTs!$A$6:$B$8,2))</f>
        <v>#N/A</v>
      </c>
      <c r="M75" s="1" t="e">
        <f>IF(ISBLANK(D75),0,VLOOKUP(D75,LUTs!$A$6:$B$8,2))</f>
        <v>#N/A</v>
      </c>
      <c r="N75" s="1" t="e">
        <f>IF(ISBLANK(E75),0,VLOOKUP(E75,LUTs!$A$6:$B$8,2))</f>
        <v>#N/A</v>
      </c>
      <c r="O75" s="1" t="e">
        <f>IF(ISBLANK(F75),0,VLOOKUP(F75,LUTs!$A$6:$B$8,2))</f>
        <v>#N/A</v>
      </c>
      <c r="P75" s="1" t="e">
        <f>IF(ISBLANK(G75),0,VLOOKUP(G75,LUTs!$A$6:$B$8,2))</f>
        <v>#N/A</v>
      </c>
      <c r="Q75" s="1" t="e">
        <f>IF(ISBLANK(H75),0,VLOOKUP(H75,LUTs!$A$6:$B$8,2))</f>
        <v>#N/A</v>
      </c>
      <c r="R75" s="1" t="e">
        <f>IF(ISBLANK(I75),0,VLOOKUP(I75,LUTs!$A$6:$B$8,2))</f>
        <v>#N/A</v>
      </c>
    </row>
    <row r="76" spans="1:18" ht="12.75">
      <c r="A76" s="6" t="str">
        <f>IF(ISBLANK(Responses!A76), "", Responses!A76)</f>
        <v/>
      </c>
      <c r="B76" s="6" t="str">
        <f>IF(ISBLANK(Responses!B76), "", Responses!B76)</f>
        <v/>
      </c>
      <c r="C76" s="6" t="str">
        <f>IF(ISBLANK(Responses!N76), "", Responses!N76)</f>
        <v/>
      </c>
      <c r="D76" s="6" t="str">
        <f>IF(ISBLANK(Responses!O76), "", Responses!O76)</f>
        <v/>
      </c>
      <c r="E76" s="6" t="str">
        <f>IF(ISBLANK(Responses!P76), "", Responses!P76)</f>
        <v/>
      </c>
      <c r="F76" s="6" t="str">
        <f>IF(ISBLANK(Responses!Q76), "", Responses!Q76)</f>
        <v/>
      </c>
      <c r="G76" s="6" t="str">
        <f>IF(ISBLANK(Responses!R76), "", Responses!R76)</f>
        <v/>
      </c>
      <c r="H76" s="6" t="str">
        <f>IF(ISBLANK(Responses!S76), "", Responses!S76)</f>
        <v/>
      </c>
      <c r="I76" s="6" t="str">
        <f>IF(ISBLANK(Responses!T76), "", Responses!T76)</f>
        <v/>
      </c>
      <c r="J76" s="8" t="e">
        <f t="shared" si="0"/>
        <v>#N/A</v>
      </c>
      <c r="K76" s="1" t="e">
        <f t="shared" si="1"/>
        <v>#N/A</v>
      </c>
      <c r="L76" s="1" t="e">
        <f>IF(ISBLANK(C76),0,VLOOKUP(C76,LUTs!$A$6:$B$8,2))</f>
        <v>#N/A</v>
      </c>
      <c r="M76" s="1" t="e">
        <f>IF(ISBLANK(D76),0,VLOOKUP(D76,LUTs!$A$6:$B$8,2))</f>
        <v>#N/A</v>
      </c>
      <c r="N76" s="1" t="e">
        <f>IF(ISBLANK(E76),0,VLOOKUP(E76,LUTs!$A$6:$B$8,2))</f>
        <v>#N/A</v>
      </c>
      <c r="O76" s="1" t="e">
        <f>IF(ISBLANK(F76),0,VLOOKUP(F76,LUTs!$A$6:$B$8,2))</f>
        <v>#N/A</v>
      </c>
      <c r="P76" s="1" t="e">
        <f>IF(ISBLANK(G76),0,VLOOKUP(G76,LUTs!$A$6:$B$8,2))</f>
        <v>#N/A</v>
      </c>
      <c r="Q76" s="1" t="e">
        <f>IF(ISBLANK(H76),0,VLOOKUP(H76,LUTs!$A$6:$B$8,2))</f>
        <v>#N/A</v>
      </c>
      <c r="R76" s="1" t="e">
        <f>IF(ISBLANK(I76),0,VLOOKUP(I76,LUTs!$A$6:$B$8,2))</f>
        <v>#N/A</v>
      </c>
    </row>
    <row r="77" spans="1:18" ht="12.75">
      <c r="A77" s="6" t="str">
        <f>IF(ISBLANK(Responses!A77), "", Responses!A77)</f>
        <v/>
      </c>
      <c r="B77" s="6" t="str">
        <f>IF(ISBLANK(Responses!B77), "", Responses!B77)</f>
        <v/>
      </c>
      <c r="C77" s="6" t="str">
        <f>IF(ISBLANK(Responses!N77), "", Responses!N77)</f>
        <v/>
      </c>
      <c r="D77" s="6" t="str">
        <f>IF(ISBLANK(Responses!O77), "", Responses!O77)</f>
        <v/>
      </c>
      <c r="E77" s="6" t="str">
        <f>IF(ISBLANK(Responses!P77), "", Responses!P77)</f>
        <v/>
      </c>
      <c r="F77" s="6" t="str">
        <f>IF(ISBLANK(Responses!Q77), "", Responses!Q77)</f>
        <v/>
      </c>
      <c r="G77" s="6" t="str">
        <f>IF(ISBLANK(Responses!R77), "", Responses!R77)</f>
        <v/>
      </c>
      <c r="H77" s="6" t="str">
        <f>IF(ISBLANK(Responses!S77), "", Responses!S77)</f>
        <v/>
      </c>
      <c r="I77" s="6" t="str">
        <f>IF(ISBLANK(Responses!T77), "", Responses!T77)</f>
        <v/>
      </c>
      <c r="J77" s="8" t="e">
        <f t="shared" si="0"/>
        <v>#N/A</v>
      </c>
      <c r="K77" s="1" t="e">
        <f t="shared" si="1"/>
        <v>#N/A</v>
      </c>
      <c r="L77" s="1" t="e">
        <f>IF(ISBLANK(C77),0,VLOOKUP(C77,LUTs!$A$6:$B$8,2))</f>
        <v>#N/A</v>
      </c>
      <c r="M77" s="1" t="e">
        <f>IF(ISBLANK(D77),0,VLOOKUP(D77,LUTs!$A$6:$B$8,2))</f>
        <v>#N/A</v>
      </c>
      <c r="N77" s="1" t="e">
        <f>IF(ISBLANK(E77),0,VLOOKUP(E77,LUTs!$A$6:$B$8,2))</f>
        <v>#N/A</v>
      </c>
      <c r="O77" s="1" t="e">
        <f>IF(ISBLANK(F77),0,VLOOKUP(F77,LUTs!$A$6:$B$8,2))</f>
        <v>#N/A</v>
      </c>
      <c r="P77" s="1" t="e">
        <f>IF(ISBLANK(G77),0,VLOOKUP(G77,LUTs!$A$6:$B$8,2))</f>
        <v>#N/A</v>
      </c>
      <c r="Q77" s="1" t="e">
        <f>IF(ISBLANK(H77),0,VLOOKUP(H77,LUTs!$A$6:$B$8,2))</f>
        <v>#N/A</v>
      </c>
      <c r="R77" s="1" t="e">
        <f>IF(ISBLANK(I77),0,VLOOKUP(I77,LUTs!$A$6:$B$8,2))</f>
        <v>#N/A</v>
      </c>
    </row>
    <row r="78" spans="1:18" ht="12.75">
      <c r="A78" s="6" t="str">
        <f>IF(ISBLANK(Responses!A78), "", Responses!A78)</f>
        <v/>
      </c>
      <c r="B78" s="6" t="str">
        <f>IF(ISBLANK(Responses!B78), "", Responses!B78)</f>
        <v/>
      </c>
      <c r="C78" s="6" t="str">
        <f>IF(ISBLANK(Responses!N78), "", Responses!N78)</f>
        <v/>
      </c>
      <c r="D78" s="6" t="str">
        <f>IF(ISBLANK(Responses!O78), "", Responses!O78)</f>
        <v/>
      </c>
      <c r="E78" s="6" t="str">
        <f>IF(ISBLANK(Responses!P78), "", Responses!P78)</f>
        <v/>
      </c>
      <c r="F78" s="6" t="str">
        <f>IF(ISBLANK(Responses!Q78), "", Responses!Q78)</f>
        <v/>
      </c>
      <c r="G78" s="6" t="str">
        <f>IF(ISBLANK(Responses!R78), "", Responses!R78)</f>
        <v/>
      </c>
      <c r="H78" s="6" t="str">
        <f>IF(ISBLANK(Responses!S78), "", Responses!S78)</f>
        <v/>
      </c>
      <c r="I78" s="6" t="str">
        <f>IF(ISBLANK(Responses!T78), "", Responses!T78)</f>
        <v/>
      </c>
      <c r="J78" s="8" t="e">
        <f t="shared" si="0"/>
        <v>#N/A</v>
      </c>
      <c r="K78" s="1" t="e">
        <f t="shared" si="1"/>
        <v>#N/A</v>
      </c>
      <c r="L78" s="1" t="e">
        <f>IF(ISBLANK(C78),0,VLOOKUP(C78,LUTs!$A$6:$B$8,2))</f>
        <v>#N/A</v>
      </c>
      <c r="M78" s="1" t="e">
        <f>IF(ISBLANK(D78),0,VLOOKUP(D78,LUTs!$A$6:$B$8,2))</f>
        <v>#N/A</v>
      </c>
      <c r="N78" s="1" t="e">
        <f>IF(ISBLANK(E78),0,VLOOKUP(E78,LUTs!$A$6:$B$8,2))</f>
        <v>#N/A</v>
      </c>
      <c r="O78" s="1" t="e">
        <f>IF(ISBLANK(F78),0,VLOOKUP(F78,LUTs!$A$6:$B$8,2))</f>
        <v>#N/A</v>
      </c>
      <c r="P78" s="1" t="e">
        <f>IF(ISBLANK(G78),0,VLOOKUP(G78,LUTs!$A$6:$B$8,2))</f>
        <v>#N/A</v>
      </c>
      <c r="Q78" s="1" t="e">
        <f>IF(ISBLANK(H78),0,VLOOKUP(H78,LUTs!$A$6:$B$8,2))</f>
        <v>#N/A</v>
      </c>
      <c r="R78" s="1" t="e">
        <f>IF(ISBLANK(I78),0,VLOOKUP(I78,LUTs!$A$6:$B$8,2))</f>
        <v>#N/A</v>
      </c>
    </row>
    <row r="79" spans="1:18" ht="12.75">
      <c r="A79" s="6" t="str">
        <f>IF(ISBLANK(Responses!A79), "", Responses!A79)</f>
        <v/>
      </c>
      <c r="B79" s="6" t="str">
        <f>IF(ISBLANK(Responses!B79), "", Responses!B79)</f>
        <v/>
      </c>
      <c r="C79" s="6" t="str">
        <f>IF(ISBLANK(Responses!N79), "", Responses!N79)</f>
        <v/>
      </c>
      <c r="D79" s="6" t="str">
        <f>IF(ISBLANK(Responses!O79), "", Responses!O79)</f>
        <v/>
      </c>
      <c r="E79" s="6" t="str">
        <f>IF(ISBLANK(Responses!P79), "", Responses!P79)</f>
        <v/>
      </c>
      <c r="F79" s="6" t="str">
        <f>IF(ISBLANK(Responses!Q79), "", Responses!Q79)</f>
        <v/>
      </c>
      <c r="G79" s="6" t="str">
        <f>IF(ISBLANK(Responses!R79), "", Responses!R79)</f>
        <v/>
      </c>
      <c r="H79" s="6" t="str">
        <f>IF(ISBLANK(Responses!S79), "", Responses!S79)</f>
        <v/>
      </c>
      <c r="I79" s="6" t="str">
        <f>IF(ISBLANK(Responses!T79), "", Responses!T79)</f>
        <v/>
      </c>
      <c r="J79" s="8" t="e">
        <f t="shared" si="0"/>
        <v>#N/A</v>
      </c>
      <c r="K79" s="1" t="e">
        <f t="shared" si="1"/>
        <v>#N/A</v>
      </c>
      <c r="L79" s="1" t="e">
        <f>IF(ISBLANK(C79),0,VLOOKUP(C79,LUTs!$A$6:$B$8,2))</f>
        <v>#N/A</v>
      </c>
      <c r="M79" s="1" t="e">
        <f>IF(ISBLANK(D79),0,VLOOKUP(D79,LUTs!$A$6:$B$8,2))</f>
        <v>#N/A</v>
      </c>
      <c r="N79" s="1" t="e">
        <f>IF(ISBLANK(E79),0,VLOOKUP(E79,LUTs!$A$6:$B$8,2))</f>
        <v>#N/A</v>
      </c>
      <c r="O79" s="1" t="e">
        <f>IF(ISBLANK(F79),0,VLOOKUP(F79,LUTs!$A$6:$B$8,2))</f>
        <v>#N/A</v>
      </c>
      <c r="P79" s="1" t="e">
        <f>IF(ISBLANK(G79),0,VLOOKUP(G79,LUTs!$A$6:$B$8,2))</f>
        <v>#N/A</v>
      </c>
      <c r="Q79" s="1" t="e">
        <f>IF(ISBLANK(H79),0,VLOOKUP(H79,LUTs!$A$6:$B$8,2))</f>
        <v>#N/A</v>
      </c>
      <c r="R79" s="1" t="e">
        <f>IF(ISBLANK(I79),0,VLOOKUP(I79,LUTs!$A$6:$B$8,2))</f>
        <v>#N/A</v>
      </c>
    </row>
    <row r="80" spans="1:18" ht="12.75">
      <c r="A80" s="6" t="str">
        <f>IF(ISBLANK(Responses!A80), "", Responses!A80)</f>
        <v/>
      </c>
      <c r="B80" s="6" t="str">
        <f>IF(ISBLANK(Responses!B80), "", Responses!B80)</f>
        <v/>
      </c>
      <c r="C80" s="6" t="str">
        <f>IF(ISBLANK(Responses!N80), "", Responses!N80)</f>
        <v/>
      </c>
      <c r="D80" s="6" t="str">
        <f>IF(ISBLANK(Responses!O80), "", Responses!O80)</f>
        <v/>
      </c>
      <c r="E80" s="6" t="str">
        <f>IF(ISBLANK(Responses!P80), "", Responses!P80)</f>
        <v/>
      </c>
      <c r="F80" s="6" t="str">
        <f>IF(ISBLANK(Responses!Q80), "", Responses!Q80)</f>
        <v/>
      </c>
      <c r="G80" s="6" t="str">
        <f>IF(ISBLANK(Responses!R80), "", Responses!R80)</f>
        <v/>
      </c>
      <c r="H80" s="6" t="str">
        <f>IF(ISBLANK(Responses!S80), "", Responses!S80)</f>
        <v/>
      </c>
      <c r="I80" s="6" t="str">
        <f>IF(ISBLANK(Responses!T80), "", Responses!T80)</f>
        <v/>
      </c>
      <c r="J80" s="8" t="e">
        <f t="shared" si="0"/>
        <v>#N/A</v>
      </c>
      <c r="K80" s="1" t="e">
        <f t="shared" si="1"/>
        <v>#N/A</v>
      </c>
      <c r="L80" s="1" t="e">
        <f>IF(ISBLANK(C80),0,VLOOKUP(C80,LUTs!$A$6:$B$8,2))</f>
        <v>#N/A</v>
      </c>
      <c r="M80" s="1" t="e">
        <f>IF(ISBLANK(D80),0,VLOOKUP(D80,LUTs!$A$6:$B$8,2))</f>
        <v>#N/A</v>
      </c>
      <c r="N80" s="1" t="e">
        <f>IF(ISBLANK(E80),0,VLOOKUP(E80,LUTs!$A$6:$B$8,2))</f>
        <v>#N/A</v>
      </c>
      <c r="O80" s="1" t="e">
        <f>IF(ISBLANK(F80),0,VLOOKUP(F80,LUTs!$A$6:$B$8,2))</f>
        <v>#N/A</v>
      </c>
      <c r="P80" s="1" t="e">
        <f>IF(ISBLANK(G80),0,VLOOKUP(G80,LUTs!$A$6:$B$8,2))</f>
        <v>#N/A</v>
      </c>
      <c r="Q80" s="1" t="e">
        <f>IF(ISBLANK(H80),0,VLOOKUP(H80,LUTs!$A$6:$B$8,2))</f>
        <v>#N/A</v>
      </c>
      <c r="R80" s="1" t="e">
        <f>IF(ISBLANK(I80),0,VLOOKUP(I80,LUTs!$A$6:$B$8,2))</f>
        <v>#N/A</v>
      </c>
    </row>
    <row r="81" spans="1:18" ht="12.75">
      <c r="A81" s="6" t="str">
        <f>IF(ISBLANK(Responses!A81), "", Responses!A81)</f>
        <v/>
      </c>
      <c r="B81" s="6" t="str">
        <f>IF(ISBLANK(Responses!B81), "", Responses!B81)</f>
        <v/>
      </c>
      <c r="C81" s="6" t="str">
        <f>IF(ISBLANK(Responses!N81), "", Responses!N81)</f>
        <v/>
      </c>
      <c r="D81" s="6" t="str">
        <f>IF(ISBLANK(Responses!O81), "", Responses!O81)</f>
        <v/>
      </c>
      <c r="E81" s="6" t="str">
        <f>IF(ISBLANK(Responses!P81), "", Responses!P81)</f>
        <v/>
      </c>
      <c r="F81" s="6" t="str">
        <f>IF(ISBLANK(Responses!Q81), "", Responses!Q81)</f>
        <v/>
      </c>
      <c r="G81" s="6" t="str">
        <f>IF(ISBLANK(Responses!R81), "", Responses!R81)</f>
        <v/>
      </c>
      <c r="H81" s="6" t="str">
        <f>IF(ISBLANK(Responses!S81), "", Responses!S81)</f>
        <v/>
      </c>
      <c r="I81" s="6" t="str">
        <f>IF(ISBLANK(Responses!T81), "", Responses!T81)</f>
        <v/>
      </c>
      <c r="J81" s="8" t="e">
        <f t="shared" si="0"/>
        <v>#N/A</v>
      </c>
      <c r="K81" s="1" t="e">
        <f t="shared" si="1"/>
        <v>#N/A</v>
      </c>
      <c r="L81" s="1" t="e">
        <f>IF(ISBLANK(C81),0,VLOOKUP(C81,LUTs!$A$6:$B$8,2))</f>
        <v>#N/A</v>
      </c>
      <c r="M81" s="1" t="e">
        <f>IF(ISBLANK(D81),0,VLOOKUP(D81,LUTs!$A$6:$B$8,2))</f>
        <v>#N/A</v>
      </c>
      <c r="N81" s="1" t="e">
        <f>IF(ISBLANK(E81),0,VLOOKUP(E81,LUTs!$A$6:$B$8,2))</f>
        <v>#N/A</v>
      </c>
      <c r="O81" s="1" t="e">
        <f>IF(ISBLANK(F81),0,VLOOKUP(F81,LUTs!$A$6:$B$8,2))</f>
        <v>#N/A</v>
      </c>
      <c r="P81" s="1" t="e">
        <f>IF(ISBLANK(G81),0,VLOOKUP(G81,LUTs!$A$6:$B$8,2))</f>
        <v>#N/A</v>
      </c>
      <c r="Q81" s="1" t="e">
        <f>IF(ISBLANK(H81),0,VLOOKUP(H81,LUTs!$A$6:$B$8,2))</f>
        <v>#N/A</v>
      </c>
      <c r="R81" s="1" t="e">
        <f>IF(ISBLANK(I81),0,VLOOKUP(I81,LUTs!$A$6:$B$8,2))</f>
        <v>#N/A</v>
      </c>
    </row>
    <row r="82" spans="1:18" ht="12.75">
      <c r="A82" s="6" t="str">
        <f>IF(ISBLANK(Responses!A82), "", Responses!A82)</f>
        <v/>
      </c>
      <c r="B82" s="6" t="str">
        <f>IF(ISBLANK(Responses!B82), "", Responses!B82)</f>
        <v/>
      </c>
      <c r="C82" s="6" t="str">
        <f>IF(ISBLANK(Responses!N82), "", Responses!N82)</f>
        <v/>
      </c>
      <c r="D82" s="6" t="str">
        <f>IF(ISBLANK(Responses!O82), "", Responses!O82)</f>
        <v/>
      </c>
      <c r="E82" s="6" t="str">
        <f>IF(ISBLANK(Responses!P82), "", Responses!P82)</f>
        <v/>
      </c>
      <c r="F82" s="6" t="str">
        <f>IF(ISBLANK(Responses!Q82), "", Responses!Q82)</f>
        <v/>
      </c>
      <c r="G82" s="6" t="str">
        <f>IF(ISBLANK(Responses!R82), "", Responses!R82)</f>
        <v/>
      </c>
      <c r="H82" s="6" t="str">
        <f>IF(ISBLANK(Responses!S82), "", Responses!S82)</f>
        <v/>
      </c>
      <c r="I82" s="6" t="str">
        <f>IF(ISBLANK(Responses!T82), "", Responses!T82)</f>
        <v/>
      </c>
      <c r="J82" s="8" t="e">
        <f t="shared" si="0"/>
        <v>#N/A</v>
      </c>
      <c r="K82" s="1" t="e">
        <f t="shared" si="1"/>
        <v>#N/A</v>
      </c>
      <c r="L82" s="1" t="e">
        <f>IF(ISBLANK(C82),0,VLOOKUP(C82,LUTs!$A$6:$B$8,2))</f>
        <v>#N/A</v>
      </c>
      <c r="M82" s="1" t="e">
        <f>IF(ISBLANK(D82),0,VLOOKUP(D82,LUTs!$A$6:$B$8,2))</f>
        <v>#N/A</v>
      </c>
      <c r="N82" s="1" t="e">
        <f>IF(ISBLANK(E82),0,VLOOKUP(E82,LUTs!$A$6:$B$8,2))</f>
        <v>#N/A</v>
      </c>
      <c r="O82" s="1" t="e">
        <f>IF(ISBLANK(F82),0,VLOOKUP(F82,LUTs!$A$6:$B$8,2))</f>
        <v>#N/A</v>
      </c>
      <c r="P82" s="1" t="e">
        <f>IF(ISBLANK(G82),0,VLOOKUP(G82,LUTs!$A$6:$B$8,2))</f>
        <v>#N/A</v>
      </c>
      <c r="Q82" s="1" t="e">
        <f>IF(ISBLANK(H82),0,VLOOKUP(H82,LUTs!$A$6:$B$8,2))</f>
        <v>#N/A</v>
      </c>
      <c r="R82" s="1" t="e">
        <f>IF(ISBLANK(I82),0,VLOOKUP(I82,LUTs!$A$6:$B$8,2))</f>
        <v>#N/A</v>
      </c>
    </row>
    <row r="83" spans="1:18" ht="12.75">
      <c r="A83" s="6" t="str">
        <f>IF(ISBLANK(Responses!A83), "", Responses!A83)</f>
        <v/>
      </c>
      <c r="B83" s="6" t="str">
        <f>IF(ISBLANK(Responses!B83), "", Responses!B83)</f>
        <v/>
      </c>
      <c r="C83" s="6" t="str">
        <f>IF(ISBLANK(Responses!N83), "", Responses!N83)</f>
        <v/>
      </c>
      <c r="D83" s="6" t="str">
        <f>IF(ISBLANK(Responses!O83), "", Responses!O83)</f>
        <v/>
      </c>
      <c r="E83" s="6" t="str">
        <f>IF(ISBLANK(Responses!P83), "", Responses!P83)</f>
        <v/>
      </c>
      <c r="F83" s="6" t="str">
        <f>IF(ISBLANK(Responses!Q83), "", Responses!Q83)</f>
        <v/>
      </c>
      <c r="G83" s="6" t="str">
        <f>IF(ISBLANK(Responses!R83), "", Responses!R83)</f>
        <v/>
      </c>
      <c r="H83" s="6" t="str">
        <f>IF(ISBLANK(Responses!S83), "", Responses!S83)</f>
        <v/>
      </c>
      <c r="I83" s="6" t="str">
        <f>IF(ISBLANK(Responses!T83), "", Responses!T83)</f>
        <v/>
      </c>
      <c r="J83" s="8" t="e">
        <f t="shared" si="0"/>
        <v>#N/A</v>
      </c>
      <c r="K83" s="1" t="e">
        <f t="shared" si="1"/>
        <v>#N/A</v>
      </c>
      <c r="L83" s="1" t="e">
        <f>IF(ISBLANK(C83),0,VLOOKUP(C83,LUTs!$A$6:$B$8,2))</f>
        <v>#N/A</v>
      </c>
      <c r="M83" s="1" t="e">
        <f>IF(ISBLANK(D83),0,VLOOKUP(D83,LUTs!$A$6:$B$8,2))</f>
        <v>#N/A</v>
      </c>
      <c r="N83" s="1" t="e">
        <f>IF(ISBLANK(E83),0,VLOOKUP(E83,LUTs!$A$6:$B$8,2))</f>
        <v>#N/A</v>
      </c>
      <c r="O83" s="1" t="e">
        <f>IF(ISBLANK(F83),0,VLOOKUP(F83,LUTs!$A$6:$B$8,2))</f>
        <v>#N/A</v>
      </c>
      <c r="P83" s="1" t="e">
        <f>IF(ISBLANK(G83),0,VLOOKUP(G83,LUTs!$A$6:$B$8,2))</f>
        <v>#N/A</v>
      </c>
      <c r="Q83" s="1" t="e">
        <f>IF(ISBLANK(H83),0,VLOOKUP(H83,LUTs!$A$6:$B$8,2))</f>
        <v>#N/A</v>
      </c>
      <c r="R83" s="1" t="e">
        <f>IF(ISBLANK(I83),0,VLOOKUP(I83,LUTs!$A$6:$B$8,2))</f>
        <v>#N/A</v>
      </c>
    </row>
    <row r="84" spans="1:18" ht="12.75">
      <c r="A84" s="6" t="str">
        <f>IF(ISBLANK(Responses!A84), "", Responses!A84)</f>
        <v/>
      </c>
      <c r="B84" s="6" t="str">
        <f>IF(ISBLANK(Responses!B84), "", Responses!B84)</f>
        <v/>
      </c>
      <c r="C84" s="6" t="str">
        <f>IF(ISBLANK(Responses!N84), "", Responses!N84)</f>
        <v/>
      </c>
      <c r="D84" s="6" t="str">
        <f>IF(ISBLANK(Responses!O84), "", Responses!O84)</f>
        <v/>
      </c>
      <c r="E84" s="6" t="str">
        <f>IF(ISBLANK(Responses!P84), "", Responses!P84)</f>
        <v/>
      </c>
      <c r="F84" s="6" t="str">
        <f>IF(ISBLANK(Responses!Q84), "", Responses!Q84)</f>
        <v/>
      </c>
      <c r="G84" s="6" t="str">
        <f>IF(ISBLANK(Responses!R84), "", Responses!R84)</f>
        <v/>
      </c>
      <c r="H84" s="6" t="str">
        <f>IF(ISBLANK(Responses!S84), "", Responses!S84)</f>
        <v/>
      </c>
      <c r="I84" s="6" t="str">
        <f>IF(ISBLANK(Responses!T84), "", Responses!T84)</f>
        <v/>
      </c>
      <c r="J84" s="8" t="e">
        <f t="shared" si="0"/>
        <v>#N/A</v>
      </c>
      <c r="K84" s="1" t="e">
        <f t="shared" si="1"/>
        <v>#N/A</v>
      </c>
      <c r="L84" s="1" t="e">
        <f>IF(ISBLANK(C84),0,VLOOKUP(C84,LUTs!$A$6:$B$8,2))</f>
        <v>#N/A</v>
      </c>
      <c r="M84" s="1" t="e">
        <f>IF(ISBLANK(D84),0,VLOOKUP(D84,LUTs!$A$6:$B$8,2))</f>
        <v>#N/A</v>
      </c>
      <c r="N84" s="1" t="e">
        <f>IF(ISBLANK(E84),0,VLOOKUP(E84,LUTs!$A$6:$B$8,2))</f>
        <v>#N/A</v>
      </c>
      <c r="O84" s="1" t="e">
        <f>IF(ISBLANK(F84),0,VLOOKUP(F84,LUTs!$A$6:$B$8,2))</f>
        <v>#N/A</v>
      </c>
      <c r="P84" s="1" t="e">
        <f>IF(ISBLANK(G84),0,VLOOKUP(G84,LUTs!$A$6:$B$8,2))</f>
        <v>#N/A</v>
      </c>
      <c r="Q84" s="1" t="e">
        <f>IF(ISBLANK(H84),0,VLOOKUP(H84,LUTs!$A$6:$B$8,2))</f>
        <v>#N/A</v>
      </c>
      <c r="R84" s="1" t="e">
        <f>IF(ISBLANK(I84),0,VLOOKUP(I84,LUTs!$A$6:$B$8,2))</f>
        <v>#N/A</v>
      </c>
    </row>
    <row r="85" spans="1:18" ht="12.75">
      <c r="A85" s="6" t="str">
        <f>IF(ISBLANK(Responses!A85), "", Responses!A85)</f>
        <v/>
      </c>
      <c r="B85" s="6" t="str">
        <f>IF(ISBLANK(Responses!B85), "", Responses!B85)</f>
        <v/>
      </c>
      <c r="C85" s="6" t="str">
        <f>IF(ISBLANK(Responses!N85), "", Responses!N85)</f>
        <v/>
      </c>
      <c r="D85" s="6" t="str">
        <f>IF(ISBLANK(Responses!O85), "", Responses!O85)</f>
        <v/>
      </c>
      <c r="E85" s="6" t="str">
        <f>IF(ISBLANK(Responses!P85), "", Responses!P85)</f>
        <v/>
      </c>
      <c r="F85" s="6" t="str">
        <f>IF(ISBLANK(Responses!Q85), "", Responses!Q85)</f>
        <v/>
      </c>
      <c r="G85" s="6" t="str">
        <f>IF(ISBLANK(Responses!R85), "", Responses!R85)</f>
        <v/>
      </c>
      <c r="H85" s="6" t="str">
        <f>IF(ISBLANK(Responses!S85), "", Responses!S85)</f>
        <v/>
      </c>
      <c r="I85" s="6" t="str">
        <f>IF(ISBLANK(Responses!T85), "", Responses!T85)</f>
        <v/>
      </c>
      <c r="J85" s="8" t="e">
        <f t="shared" si="0"/>
        <v>#N/A</v>
      </c>
      <c r="K85" s="1" t="e">
        <f t="shared" si="1"/>
        <v>#N/A</v>
      </c>
      <c r="L85" s="1" t="e">
        <f>IF(ISBLANK(C85),0,VLOOKUP(C85,LUTs!$A$6:$B$8,2))</f>
        <v>#N/A</v>
      </c>
      <c r="M85" s="1" t="e">
        <f>IF(ISBLANK(D85),0,VLOOKUP(D85,LUTs!$A$6:$B$8,2))</f>
        <v>#N/A</v>
      </c>
      <c r="N85" s="1" t="e">
        <f>IF(ISBLANK(E85),0,VLOOKUP(E85,LUTs!$A$6:$B$8,2))</f>
        <v>#N/A</v>
      </c>
      <c r="O85" s="1" t="e">
        <f>IF(ISBLANK(F85),0,VLOOKUP(F85,LUTs!$A$6:$B$8,2))</f>
        <v>#N/A</v>
      </c>
      <c r="P85" s="1" t="e">
        <f>IF(ISBLANK(G85),0,VLOOKUP(G85,LUTs!$A$6:$B$8,2))</f>
        <v>#N/A</v>
      </c>
      <c r="Q85" s="1" t="e">
        <f>IF(ISBLANK(H85),0,VLOOKUP(H85,LUTs!$A$6:$B$8,2))</f>
        <v>#N/A</v>
      </c>
      <c r="R85" s="1" t="e">
        <f>IF(ISBLANK(I85),0,VLOOKUP(I85,LUTs!$A$6:$B$8,2))</f>
        <v>#N/A</v>
      </c>
    </row>
    <row r="86" spans="1:18" ht="12.75">
      <c r="A86" s="6" t="str">
        <f>IF(ISBLANK(Responses!A86), "", Responses!A86)</f>
        <v/>
      </c>
      <c r="B86" s="6" t="str">
        <f>IF(ISBLANK(Responses!B86), "", Responses!B86)</f>
        <v/>
      </c>
      <c r="C86" s="6" t="str">
        <f>IF(ISBLANK(Responses!N86), "", Responses!N86)</f>
        <v/>
      </c>
      <c r="D86" s="6" t="str">
        <f>IF(ISBLANK(Responses!O86), "", Responses!O86)</f>
        <v/>
      </c>
      <c r="E86" s="6" t="str">
        <f>IF(ISBLANK(Responses!P86), "", Responses!P86)</f>
        <v/>
      </c>
      <c r="F86" s="6" t="str">
        <f>IF(ISBLANK(Responses!Q86), "", Responses!Q86)</f>
        <v/>
      </c>
      <c r="G86" s="6" t="str">
        <f>IF(ISBLANK(Responses!R86), "", Responses!R86)</f>
        <v/>
      </c>
      <c r="H86" s="6" t="str">
        <f>IF(ISBLANK(Responses!S86), "", Responses!S86)</f>
        <v/>
      </c>
      <c r="I86" s="6" t="str">
        <f>IF(ISBLANK(Responses!T86), "", Responses!T86)</f>
        <v/>
      </c>
      <c r="J86" s="8" t="e">
        <f t="shared" si="0"/>
        <v>#N/A</v>
      </c>
      <c r="K86" s="1" t="e">
        <f t="shared" si="1"/>
        <v>#N/A</v>
      </c>
      <c r="L86" s="1" t="e">
        <f>IF(ISBLANK(C86),0,VLOOKUP(C86,LUTs!$A$6:$B$8,2))</f>
        <v>#N/A</v>
      </c>
      <c r="M86" s="1" t="e">
        <f>IF(ISBLANK(D86),0,VLOOKUP(D86,LUTs!$A$6:$B$8,2))</f>
        <v>#N/A</v>
      </c>
      <c r="N86" s="1" t="e">
        <f>IF(ISBLANK(E86),0,VLOOKUP(E86,LUTs!$A$6:$B$8,2))</f>
        <v>#N/A</v>
      </c>
      <c r="O86" s="1" t="e">
        <f>IF(ISBLANK(F86),0,VLOOKUP(F86,LUTs!$A$6:$B$8,2))</f>
        <v>#N/A</v>
      </c>
      <c r="P86" s="1" t="e">
        <f>IF(ISBLANK(G86),0,VLOOKUP(G86,LUTs!$A$6:$B$8,2))</f>
        <v>#N/A</v>
      </c>
      <c r="Q86" s="1" t="e">
        <f>IF(ISBLANK(H86),0,VLOOKUP(H86,LUTs!$A$6:$B$8,2))</f>
        <v>#N/A</v>
      </c>
      <c r="R86" s="1" t="e">
        <f>IF(ISBLANK(I86),0,VLOOKUP(I86,LUTs!$A$6:$B$8,2))</f>
        <v>#N/A</v>
      </c>
    </row>
    <row r="87" spans="1:18" ht="12.75">
      <c r="A87" s="6" t="str">
        <f>IF(ISBLANK(Responses!A87), "", Responses!A87)</f>
        <v/>
      </c>
      <c r="B87" s="6" t="str">
        <f>IF(ISBLANK(Responses!B87), "", Responses!B87)</f>
        <v/>
      </c>
      <c r="C87" s="6" t="str">
        <f>IF(ISBLANK(Responses!N87), "", Responses!N87)</f>
        <v/>
      </c>
      <c r="D87" s="6" t="str">
        <f>IF(ISBLANK(Responses!O87), "", Responses!O87)</f>
        <v/>
      </c>
      <c r="E87" s="6" t="str">
        <f>IF(ISBLANK(Responses!P87), "", Responses!P87)</f>
        <v/>
      </c>
      <c r="F87" s="6" t="str">
        <f>IF(ISBLANK(Responses!Q87), "", Responses!Q87)</f>
        <v/>
      </c>
      <c r="G87" s="6" t="str">
        <f>IF(ISBLANK(Responses!R87), "", Responses!R87)</f>
        <v/>
      </c>
      <c r="H87" s="6" t="str">
        <f>IF(ISBLANK(Responses!S87), "", Responses!S87)</f>
        <v/>
      </c>
      <c r="I87" s="6" t="str">
        <f>IF(ISBLANK(Responses!T87), "", Responses!T87)</f>
        <v/>
      </c>
      <c r="J87" s="8" t="e">
        <f t="shared" si="0"/>
        <v>#N/A</v>
      </c>
      <c r="K87" s="1" t="e">
        <f t="shared" si="1"/>
        <v>#N/A</v>
      </c>
      <c r="L87" s="1" t="e">
        <f>IF(ISBLANK(C87),0,VLOOKUP(C87,LUTs!$A$6:$B$8,2))</f>
        <v>#N/A</v>
      </c>
      <c r="M87" s="1" t="e">
        <f>IF(ISBLANK(D87),0,VLOOKUP(D87,LUTs!$A$6:$B$8,2))</f>
        <v>#N/A</v>
      </c>
      <c r="N87" s="1" t="e">
        <f>IF(ISBLANK(E87),0,VLOOKUP(E87,LUTs!$A$6:$B$8,2))</f>
        <v>#N/A</v>
      </c>
      <c r="O87" s="1" t="e">
        <f>IF(ISBLANK(F87),0,VLOOKUP(F87,LUTs!$A$6:$B$8,2))</f>
        <v>#N/A</v>
      </c>
      <c r="P87" s="1" t="e">
        <f>IF(ISBLANK(G87),0,VLOOKUP(G87,LUTs!$A$6:$B$8,2))</f>
        <v>#N/A</v>
      </c>
      <c r="Q87" s="1" t="e">
        <f>IF(ISBLANK(H87),0,VLOOKUP(H87,LUTs!$A$6:$B$8,2))</f>
        <v>#N/A</v>
      </c>
      <c r="R87" s="1" t="e">
        <f>IF(ISBLANK(I87),0,VLOOKUP(I87,LUTs!$A$6:$B$8,2))</f>
        <v>#N/A</v>
      </c>
    </row>
    <row r="88" spans="1:18" ht="12.75">
      <c r="A88" s="6" t="str">
        <f>IF(ISBLANK(Responses!A88), "", Responses!A88)</f>
        <v/>
      </c>
      <c r="B88" s="6" t="str">
        <f>IF(ISBLANK(Responses!B88), "", Responses!B88)</f>
        <v/>
      </c>
      <c r="C88" s="6" t="str">
        <f>IF(ISBLANK(Responses!N88), "", Responses!N88)</f>
        <v/>
      </c>
      <c r="D88" s="6" t="str">
        <f>IF(ISBLANK(Responses!O88), "", Responses!O88)</f>
        <v/>
      </c>
      <c r="E88" s="6" t="str">
        <f>IF(ISBLANK(Responses!P88), "", Responses!P88)</f>
        <v/>
      </c>
      <c r="F88" s="6" t="str">
        <f>IF(ISBLANK(Responses!Q88), "", Responses!Q88)</f>
        <v/>
      </c>
      <c r="G88" s="6" t="str">
        <f>IF(ISBLANK(Responses!R88), "", Responses!R88)</f>
        <v/>
      </c>
      <c r="H88" s="6" t="str">
        <f>IF(ISBLANK(Responses!S88), "", Responses!S88)</f>
        <v/>
      </c>
      <c r="I88" s="6" t="str">
        <f>IF(ISBLANK(Responses!T88), "", Responses!T88)</f>
        <v/>
      </c>
      <c r="J88" s="8" t="e">
        <f t="shared" si="0"/>
        <v>#N/A</v>
      </c>
      <c r="K88" s="1" t="e">
        <f t="shared" si="1"/>
        <v>#N/A</v>
      </c>
      <c r="L88" s="1" t="e">
        <f>IF(ISBLANK(C88),0,VLOOKUP(C88,LUTs!$A$6:$B$8,2))</f>
        <v>#N/A</v>
      </c>
      <c r="M88" s="1" t="e">
        <f>IF(ISBLANK(D88),0,VLOOKUP(D88,LUTs!$A$6:$B$8,2))</f>
        <v>#N/A</v>
      </c>
      <c r="N88" s="1" t="e">
        <f>IF(ISBLANK(E88),0,VLOOKUP(E88,LUTs!$A$6:$B$8,2))</f>
        <v>#N/A</v>
      </c>
      <c r="O88" s="1" t="e">
        <f>IF(ISBLANK(F88),0,VLOOKUP(F88,LUTs!$A$6:$B$8,2))</f>
        <v>#N/A</v>
      </c>
      <c r="P88" s="1" t="e">
        <f>IF(ISBLANK(G88),0,VLOOKUP(G88,LUTs!$A$6:$B$8,2))</f>
        <v>#N/A</v>
      </c>
      <c r="Q88" s="1" t="e">
        <f>IF(ISBLANK(H88),0,VLOOKUP(H88,LUTs!$A$6:$B$8,2))</f>
        <v>#N/A</v>
      </c>
      <c r="R88" s="1" t="e">
        <f>IF(ISBLANK(I88),0,VLOOKUP(I88,LUTs!$A$6:$B$8,2))</f>
        <v>#N/A</v>
      </c>
    </row>
    <row r="89" spans="1:18" ht="12.75">
      <c r="A89" s="6" t="str">
        <f>IF(ISBLANK(Responses!A89), "", Responses!A89)</f>
        <v/>
      </c>
      <c r="B89" s="6" t="str">
        <f>IF(ISBLANK(Responses!B89), "", Responses!B89)</f>
        <v/>
      </c>
      <c r="C89" s="6" t="str">
        <f>IF(ISBLANK(Responses!N89), "", Responses!N89)</f>
        <v/>
      </c>
      <c r="D89" s="6" t="str">
        <f>IF(ISBLANK(Responses!O89), "", Responses!O89)</f>
        <v/>
      </c>
      <c r="E89" s="6" t="str">
        <f>IF(ISBLANK(Responses!P89), "", Responses!P89)</f>
        <v/>
      </c>
      <c r="F89" s="6" t="str">
        <f>IF(ISBLANK(Responses!Q89), "", Responses!Q89)</f>
        <v/>
      </c>
      <c r="G89" s="6" t="str">
        <f>IF(ISBLANK(Responses!R89), "", Responses!R89)</f>
        <v/>
      </c>
      <c r="H89" s="6" t="str">
        <f>IF(ISBLANK(Responses!S89), "", Responses!S89)</f>
        <v/>
      </c>
      <c r="I89" s="6" t="str">
        <f>IF(ISBLANK(Responses!T89), "", Responses!T89)</f>
        <v/>
      </c>
      <c r="J89" s="8" t="e">
        <f t="shared" si="0"/>
        <v>#N/A</v>
      </c>
      <c r="K89" s="1" t="e">
        <f t="shared" si="1"/>
        <v>#N/A</v>
      </c>
      <c r="L89" s="1" t="e">
        <f>IF(ISBLANK(C89),0,VLOOKUP(C89,LUTs!$A$6:$B$8,2))</f>
        <v>#N/A</v>
      </c>
      <c r="M89" s="1" t="e">
        <f>IF(ISBLANK(D89),0,VLOOKUP(D89,LUTs!$A$6:$B$8,2))</f>
        <v>#N/A</v>
      </c>
      <c r="N89" s="1" t="e">
        <f>IF(ISBLANK(E89),0,VLOOKUP(E89,LUTs!$A$6:$B$8,2))</f>
        <v>#N/A</v>
      </c>
      <c r="O89" s="1" t="e">
        <f>IF(ISBLANK(F89),0,VLOOKUP(F89,LUTs!$A$6:$B$8,2))</f>
        <v>#N/A</v>
      </c>
      <c r="P89" s="1" t="e">
        <f>IF(ISBLANK(G89),0,VLOOKUP(G89,LUTs!$A$6:$B$8,2))</f>
        <v>#N/A</v>
      </c>
      <c r="Q89" s="1" t="e">
        <f>IF(ISBLANK(H89),0,VLOOKUP(H89,LUTs!$A$6:$B$8,2))</f>
        <v>#N/A</v>
      </c>
      <c r="R89" s="1" t="e">
        <f>IF(ISBLANK(I89),0,VLOOKUP(I89,LUTs!$A$6:$B$8,2))</f>
        <v>#N/A</v>
      </c>
    </row>
    <row r="90" spans="1:18" ht="12.75">
      <c r="A90" s="6" t="str">
        <f>IF(ISBLANK(Responses!A90), "", Responses!A90)</f>
        <v/>
      </c>
      <c r="B90" s="6" t="str">
        <f>IF(ISBLANK(Responses!B90), "", Responses!B90)</f>
        <v/>
      </c>
      <c r="C90" s="6" t="str">
        <f>IF(ISBLANK(Responses!N90), "", Responses!N90)</f>
        <v/>
      </c>
      <c r="D90" s="6" t="str">
        <f>IF(ISBLANK(Responses!O90), "", Responses!O90)</f>
        <v/>
      </c>
      <c r="E90" s="6" t="str">
        <f>IF(ISBLANK(Responses!P90), "", Responses!P90)</f>
        <v/>
      </c>
      <c r="F90" s="6" t="str">
        <f>IF(ISBLANK(Responses!Q90), "", Responses!Q90)</f>
        <v/>
      </c>
      <c r="G90" s="6" t="str">
        <f>IF(ISBLANK(Responses!R90), "", Responses!R90)</f>
        <v/>
      </c>
      <c r="H90" s="6" t="str">
        <f>IF(ISBLANK(Responses!S90), "", Responses!S90)</f>
        <v/>
      </c>
      <c r="I90" s="6" t="str">
        <f>IF(ISBLANK(Responses!T90), "", Responses!T90)</f>
        <v/>
      </c>
      <c r="J90" s="8" t="e">
        <f t="shared" si="0"/>
        <v>#N/A</v>
      </c>
      <c r="K90" s="1" t="e">
        <f t="shared" si="1"/>
        <v>#N/A</v>
      </c>
      <c r="L90" s="1" t="e">
        <f>IF(ISBLANK(C90),0,VLOOKUP(C90,LUTs!$A$6:$B$8,2))</f>
        <v>#N/A</v>
      </c>
      <c r="M90" s="1" t="e">
        <f>IF(ISBLANK(D90),0,VLOOKUP(D90,LUTs!$A$6:$B$8,2))</f>
        <v>#N/A</v>
      </c>
      <c r="N90" s="1" t="e">
        <f>IF(ISBLANK(E90),0,VLOOKUP(E90,LUTs!$A$6:$B$8,2))</f>
        <v>#N/A</v>
      </c>
      <c r="O90" s="1" t="e">
        <f>IF(ISBLANK(F90),0,VLOOKUP(F90,LUTs!$A$6:$B$8,2))</f>
        <v>#N/A</v>
      </c>
      <c r="P90" s="1" t="e">
        <f>IF(ISBLANK(G90),0,VLOOKUP(G90,LUTs!$A$6:$B$8,2))</f>
        <v>#N/A</v>
      </c>
      <c r="Q90" s="1" t="e">
        <f>IF(ISBLANK(H90),0,VLOOKUP(H90,LUTs!$A$6:$B$8,2))</f>
        <v>#N/A</v>
      </c>
      <c r="R90" s="1" t="e">
        <f>IF(ISBLANK(I90),0,VLOOKUP(I90,LUTs!$A$6:$B$8,2))</f>
        <v>#N/A</v>
      </c>
    </row>
    <row r="91" spans="1:18" ht="12.75">
      <c r="A91" s="6" t="str">
        <f>IF(ISBLANK(Responses!A91), "", Responses!A91)</f>
        <v/>
      </c>
      <c r="B91" s="6" t="str">
        <f>IF(ISBLANK(Responses!B91), "", Responses!B91)</f>
        <v/>
      </c>
      <c r="C91" s="6" t="str">
        <f>IF(ISBLANK(Responses!N91), "", Responses!N91)</f>
        <v/>
      </c>
      <c r="D91" s="6" t="str">
        <f>IF(ISBLANK(Responses!O91), "", Responses!O91)</f>
        <v/>
      </c>
      <c r="E91" s="6" t="str">
        <f>IF(ISBLANK(Responses!P91), "", Responses!P91)</f>
        <v/>
      </c>
      <c r="F91" s="6" t="str">
        <f>IF(ISBLANK(Responses!Q91), "", Responses!Q91)</f>
        <v/>
      </c>
      <c r="G91" s="6" t="str">
        <f>IF(ISBLANK(Responses!R91), "", Responses!R91)</f>
        <v/>
      </c>
      <c r="H91" s="6" t="str">
        <f>IF(ISBLANK(Responses!S91), "", Responses!S91)</f>
        <v/>
      </c>
      <c r="I91" s="6" t="str">
        <f>IF(ISBLANK(Responses!T91), "", Responses!T91)</f>
        <v/>
      </c>
      <c r="J91" s="8" t="e">
        <f t="shared" si="0"/>
        <v>#N/A</v>
      </c>
      <c r="K91" s="1" t="e">
        <f t="shared" si="1"/>
        <v>#N/A</v>
      </c>
      <c r="L91" s="1" t="e">
        <f>IF(ISBLANK(C91),0,VLOOKUP(C91,LUTs!$A$6:$B$8,2))</f>
        <v>#N/A</v>
      </c>
      <c r="M91" s="1" t="e">
        <f>IF(ISBLANK(D91),0,VLOOKUP(D91,LUTs!$A$6:$B$8,2))</f>
        <v>#N/A</v>
      </c>
      <c r="N91" s="1" t="e">
        <f>IF(ISBLANK(E91),0,VLOOKUP(E91,LUTs!$A$6:$B$8,2))</f>
        <v>#N/A</v>
      </c>
      <c r="O91" s="1" t="e">
        <f>IF(ISBLANK(F91),0,VLOOKUP(F91,LUTs!$A$6:$B$8,2))</f>
        <v>#N/A</v>
      </c>
      <c r="P91" s="1" t="e">
        <f>IF(ISBLANK(G91),0,VLOOKUP(G91,LUTs!$A$6:$B$8,2))</f>
        <v>#N/A</v>
      </c>
      <c r="Q91" s="1" t="e">
        <f>IF(ISBLANK(H91),0,VLOOKUP(H91,LUTs!$A$6:$B$8,2))</f>
        <v>#N/A</v>
      </c>
      <c r="R91" s="1" t="e">
        <f>IF(ISBLANK(I91),0,VLOOKUP(I91,LUTs!$A$6:$B$8,2))</f>
        <v>#N/A</v>
      </c>
    </row>
    <row r="92" spans="1:18" ht="12.75">
      <c r="A92" s="6" t="str">
        <f>IF(ISBLANK(Responses!A92), "", Responses!A92)</f>
        <v/>
      </c>
      <c r="B92" s="6" t="str">
        <f>IF(ISBLANK(Responses!B92), "", Responses!B92)</f>
        <v/>
      </c>
      <c r="C92" s="6" t="str">
        <f>IF(ISBLANK(Responses!N92), "", Responses!N92)</f>
        <v/>
      </c>
      <c r="D92" s="6" t="str">
        <f>IF(ISBLANK(Responses!O92), "", Responses!O92)</f>
        <v/>
      </c>
      <c r="E92" s="6" t="str">
        <f>IF(ISBLANK(Responses!P92), "", Responses!P92)</f>
        <v/>
      </c>
      <c r="F92" s="6" t="str">
        <f>IF(ISBLANK(Responses!Q92), "", Responses!Q92)</f>
        <v/>
      </c>
      <c r="G92" s="6" t="str">
        <f>IF(ISBLANK(Responses!R92), "", Responses!R92)</f>
        <v/>
      </c>
      <c r="H92" s="6" t="str">
        <f>IF(ISBLANK(Responses!S92), "", Responses!S92)</f>
        <v/>
      </c>
      <c r="I92" s="6" t="str">
        <f>IF(ISBLANK(Responses!T92), "", Responses!T92)</f>
        <v/>
      </c>
      <c r="J92" s="8" t="e">
        <f t="shared" si="0"/>
        <v>#N/A</v>
      </c>
      <c r="K92" s="1" t="e">
        <f t="shared" si="1"/>
        <v>#N/A</v>
      </c>
      <c r="L92" s="1" t="e">
        <f>IF(ISBLANK(C92),0,VLOOKUP(C92,LUTs!$A$6:$B$8,2))</f>
        <v>#N/A</v>
      </c>
      <c r="M92" s="1" t="e">
        <f>IF(ISBLANK(D92),0,VLOOKUP(D92,LUTs!$A$6:$B$8,2))</f>
        <v>#N/A</v>
      </c>
      <c r="N92" s="1" t="e">
        <f>IF(ISBLANK(E92),0,VLOOKUP(E92,LUTs!$A$6:$B$8,2))</f>
        <v>#N/A</v>
      </c>
      <c r="O92" s="1" t="e">
        <f>IF(ISBLANK(F92),0,VLOOKUP(F92,LUTs!$A$6:$B$8,2))</f>
        <v>#N/A</v>
      </c>
      <c r="P92" s="1" t="e">
        <f>IF(ISBLANK(G92),0,VLOOKUP(G92,LUTs!$A$6:$B$8,2))</f>
        <v>#N/A</v>
      </c>
      <c r="Q92" s="1" t="e">
        <f>IF(ISBLANK(H92),0,VLOOKUP(H92,LUTs!$A$6:$B$8,2))</f>
        <v>#N/A</v>
      </c>
      <c r="R92" s="1" t="e">
        <f>IF(ISBLANK(I92),0,VLOOKUP(I92,LUTs!$A$6:$B$8,2))</f>
        <v>#N/A</v>
      </c>
    </row>
    <row r="93" spans="1:18" ht="12.75">
      <c r="A93" s="6" t="str">
        <f>IF(ISBLANK(Responses!A93), "", Responses!A93)</f>
        <v/>
      </c>
      <c r="B93" s="6" t="str">
        <f>IF(ISBLANK(Responses!B93), "", Responses!B93)</f>
        <v/>
      </c>
      <c r="C93" s="6" t="str">
        <f>IF(ISBLANK(Responses!N93), "", Responses!N93)</f>
        <v/>
      </c>
      <c r="D93" s="6" t="str">
        <f>IF(ISBLANK(Responses!O93), "", Responses!O93)</f>
        <v/>
      </c>
      <c r="E93" s="6" t="str">
        <f>IF(ISBLANK(Responses!P93), "", Responses!P93)</f>
        <v/>
      </c>
      <c r="F93" s="6" t="str">
        <f>IF(ISBLANK(Responses!Q93), "", Responses!Q93)</f>
        <v/>
      </c>
      <c r="G93" s="6" t="str">
        <f>IF(ISBLANK(Responses!R93), "", Responses!R93)</f>
        <v/>
      </c>
      <c r="H93" s="6" t="str">
        <f>IF(ISBLANK(Responses!S93), "", Responses!S93)</f>
        <v/>
      </c>
      <c r="I93" s="6" t="str">
        <f>IF(ISBLANK(Responses!T93), "", Responses!T93)</f>
        <v/>
      </c>
      <c r="J93" s="8" t="e">
        <f t="shared" si="0"/>
        <v>#N/A</v>
      </c>
      <c r="K93" s="1" t="e">
        <f t="shared" si="1"/>
        <v>#N/A</v>
      </c>
      <c r="L93" s="1" t="e">
        <f>IF(ISBLANK(C93),0,VLOOKUP(C93,LUTs!$A$6:$B$8,2))</f>
        <v>#N/A</v>
      </c>
      <c r="M93" s="1" t="e">
        <f>IF(ISBLANK(D93),0,VLOOKUP(D93,LUTs!$A$6:$B$8,2))</f>
        <v>#N/A</v>
      </c>
      <c r="N93" s="1" t="e">
        <f>IF(ISBLANK(E93),0,VLOOKUP(E93,LUTs!$A$6:$B$8,2))</f>
        <v>#N/A</v>
      </c>
      <c r="O93" s="1" t="e">
        <f>IF(ISBLANK(F93),0,VLOOKUP(F93,LUTs!$A$6:$B$8,2))</f>
        <v>#N/A</v>
      </c>
      <c r="P93" s="1" t="e">
        <f>IF(ISBLANK(G93),0,VLOOKUP(G93,LUTs!$A$6:$B$8,2))</f>
        <v>#N/A</v>
      </c>
      <c r="Q93" s="1" t="e">
        <f>IF(ISBLANK(H93),0,VLOOKUP(H93,LUTs!$A$6:$B$8,2))</f>
        <v>#N/A</v>
      </c>
      <c r="R93" s="1" t="e">
        <f>IF(ISBLANK(I93),0,VLOOKUP(I93,LUTs!$A$6:$B$8,2))</f>
        <v>#N/A</v>
      </c>
    </row>
    <row r="94" spans="1:18" ht="12.75">
      <c r="A94" s="6" t="str">
        <f>IF(ISBLANK(Responses!A94), "", Responses!A94)</f>
        <v/>
      </c>
      <c r="B94" s="6" t="str">
        <f>IF(ISBLANK(Responses!B94), "", Responses!B94)</f>
        <v/>
      </c>
      <c r="C94" s="6" t="str">
        <f>IF(ISBLANK(Responses!N94), "", Responses!N94)</f>
        <v/>
      </c>
      <c r="D94" s="6" t="str">
        <f>IF(ISBLANK(Responses!O94), "", Responses!O94)</f>
        <v/>
      </c>
      <c r="E94" s="6" t="str">
        <f>IF(ISBLANK(Responses!P94), "", Responses!P94)</f>
        <v/>
      </c>
      <c r="F94" s="6" t="str">
        <f>IF(ISBLANK(Responses!Q94), "", Responses!Q94)</f>
        <v/>
      </c>
      <c r="G94" s="6" t="str">
        <f>IF(ISBLANK(Responses!R94), "", Responses!R94)</f>
        <v/>
      </c>
      <c r="H94" s="6" t="str">
        <f>IF(ISBLANK(Responses!S94), "", Responses!S94)</f>
        <v/>
      </c>
      <c r="I94" s="6" t="str">
        <f>IF(ISBLANK(Responses!T94), "", Responses!T94)</f>
        <v/>
      </c>
      <c r="J94" s="8" t="e">
        <f t="shared" si="0"/>
        <v>#N/A</v>
      </c>
      <c r="K94" s="1" t="e">
        <f t="shared" si="1"/>
        <v>#N/A</v>
      </c>
      <c r="L94" s="1" t="e">
        <f>IF(ISBLANK(C94),0,VLOOKUP(C94,LUTs!$A$6:$B$8,2))</f>
        <v>#N/A</v>
      </c>
      <c r="M94" s="1" t="e">
        <f>IF(ISBLANK(D94),0,VLOOKUP(D94,LUTs!$A$6:$B$8,2))</f>
        <v>#N/A</v>
      </c>
      <c r="N94" s="1" t="e">
        <f>IF(ISBLANK(E94),0,VLOOKUP(E94,LUTs!$A$6:$B$8,2))</f>
        <v>#N/A</v>
      </c>
      <c r="O94" s="1" t="e">
        <f>IF(ISBLANK(F94),0,VLOOKUP(F94,LUTs!$A$6:$B$8,2))</f>
        <v>#N/A</v>
      </c>
      <c r="P94" s="1" t="e">
        <f>IF(ISBLANK(G94),0,VLOOKUP(G94,LUTs!$A$6:$B$8,2))</f>
        <v>#N/A</v>
      </c>
      <c r="Q94" s="1" t="e">
        <f>IF(ISBLANK(H94),0,VLOOKUP(H94,LUTs!$A$6:$B$8,2))</f>
        <v>#N/A</v>
      </c>
      <c r="R94" s="1" t="e">
        <f>IF(ISBLANK(I94),0,VLOOKUP(I94,LUTs!$A$6:$B$8,2))</f>
        <v>#N/A</v>
      </c>
    </row>
    <row r="95" spans="1:18" ht="12.75">
      <c r="A95" s="6" t="str">
        <f>IF(ISBLANK(Responses!A95), "", Responses!A95)</f>
        <v/>
      </c>
      <c r="B95" s="6" t="str">
        <f>IF(ISBLANK(Responses!B95), "", Responses!B95)</f>
        <v/>
      </c>
      <c r="C95" s="6" t="str">
        <f>IF(ISBLANK(Responses!N95), "", Responses!N95)</f>
        <v/>
      </c>
      <c r="D95" s="6" t="str">
        <f>IF(ISBLANK(Responses!O95), "", Responses!O95)</f>
        <v/>
      </c>
      <c r="E95" s="6" t="str">
        <f>IF(ISBLANK(Responses!P95), "", Responses!P95)</f>
        <v/>
      </c>
      <c r="F95" s="6" t="str">
        <f>IF(ISBLANK(Responses!Q95), "", Responses!Q95)</f>
        <v/>
      </c>
      <c r="G95" s="6" t="str">
        <f>IF(ISBLANK(Responses!R95), "", Responses!R95)</f>
        <v/>
      </c>
      <c r="H95" s="6" t="str">
        <f>IF(ISBLANK(Responses!S95), "", Responses!S95)</f>
        <v/>
      </c>
      <c r="I95" s="6" t="str">
        <f>IF(ISBLANK(Responses!T95), "", Responses!T95)</f>
        <v/>
      </c>
      <c r="J95" s="8" t="e">
        <f t="shared" si="0"/>
        <v>#N/A</v>
      </c>
      <c r="K95" s="1" t="e">
        <f t="shared" si="1"/>
        <v>#N/A</v>
      </c>
      <c r="L95" s="1" t="e">
        <f>IF(ISBLANK(C95),0,VLOOKUP(C95,LUTs!$A$6:$B$8,2))</f>
        <v>#N/A</v>
      </c>
      <c r="M95" s="1" t="e">
        <f>IF(ISBLANK(D95),0,VLOOKUP(D95,LUTs!$A$6:$B$8,2))</f>
        <v>#N/A</v>
      </c>
      <c r="N95" s="1" t="e">
        <f>IF(ISBLANK(E95),0,VLOOKUP(E95,LUTs!$A$6:$B$8,2))</f>
        <v>#N/A</v>
      </c>
      <c r="O95" s="1" t="e">
        <f>IF(ISBLANK(F95),0,VLOOKUP(F95,LUTs!$A$6:$B$8,2))</f>
        <v>#N/A</v>
      </c>
      <c r="P95" s="1" t="e">
        <f>IF(ISBLANK(G95),0,VLOOKUP(G95,LUTs!$A$6:$B$8,2))</f>
        <v>#N/A</v>
      </c>
      <c r="Q95" s="1" t="e">
        <f>IF(ISBLANK(H95),0,VLOOKUP(H95,LUTs!$A$6:$B$8,2))</f>
        <v>#N/A</v>
      </c>
      <c r="R95" s="1" t="e">
        <f>IF(ISBLANK(I95),0,VLOOKUP(I95,LUTs!$A$6:$B$8,2))</f>
        <v>#N/A</v>
      </c>
    </row>
    <row r="96" spans="1:18" ht="12.75">
      <c r="A96" s="6" t="str">
        <f>IF(ISBLANK(Responses!A96), "", Responses!A96)</f>
        <v/>
      </c>
      <c r="B96" s="6" t="str">
        <f>IF(ISBLANK(Responses!B96), "", Responses!B96)</f>
        <v/>
      </c>
      <c r="C96" s="6" t="str">
        <f>IF(ISBLANK(Responses!N96), "", Responses!N96)</f>
        <v/>
      </c>
      <c r="D96" s="6" t="str">
        <f>IF(ISBLANK(Responses!O96), "", Responses!O96)</f>
        <v/>
      </c>
      <c r="E96" s="6" t="str">
        <f>IF(ISBLANK(Responses!P96), "", Responses!P96)</f>
        <v/>
      </c>
      <c r="F96" s="6" t="str">
        <f>IF(ISBLANK(Responses!Q96), "", Responses!Q96)</f>
        <v/>
      </c>
      <c r="G96" s="6" t="str">
        <f>IF(ISBLANK(Responses!R96), "", Responses!R96)</f>
        <v/>
      </c>
      <c r="H96" s="6" t="str">
        <f>IF(ISBLANK(Responses!S96), "", Responses!S96)</f>
        <v/>
      </c>
      <c r="I96" s="6" t="str">
        <f>IF(ISBLANK(Responses!T96), "", Responses!T96)</f>
        <v/>
      </c>
      <c r="J96" s="8" t="e">
        <f t="shared" si="0"/>
        <v>#N/A</v>
      </c>
      <c r="K96" s="1" t="e">
        <f t="shared" si="1"/>
        <v>#N/A</v>
      </c>
      <c r="L96" s="1" t="e">
        <f>IF(ISBLANK(C96),0,VLOOKUP(C96,LUTs!$A$6:$B$8,2))</f>
        <v>#N/A</v>
      </c>
      <c r="M96" s="1" t="e">
        <f>IF(ISBLANK(D96),0,VLOOKUP(D96,LUTs!$A$6:$B$8,2))</f>
        <v>#N/A</v>
      </c>
      <c r="N96" s="1" t="e">
        <f>IF(ISBLANK(E96),0,VLOOKUP(E96,LUTs!$A$6:$B$8,2))</f>
        <v>#N/A</v>
      </c>
      <c r="O96" s="1" t="e">
        <f>IF(ISBLANK(F96),0,VLOOKUP(F96,LUTs!$A$6:$B$8,2))</f>
        <v>#N/A</v>
      </c>
      <c r="P96" s="1" t="e">
        <f>IF(ISBLANK(G96),0,VLOOKUP(G96,LUTs!$A$6:$B$8,2))</f>
        <v>#N/A</v>
      </c>
      <c r="Q96" s="1" t="e">
        <f>IF(ISBLANK(H96),0,VLOOKUP(H96,LUTs!$A$6:$B$8,2))</f>
        <v>#N/A</v>
      </c>
      <c r="R96" s="1" t="e">
        <f>IF(ISBLANK(I96),0,VLOOKUP(I96,LUTs!$A$6:$B$8,2))</f>
        <v>#N/A</v>
      </c>
    </row>
    <row r="97" spans="1:18" ht="12.75">
      <c r="A97" s="6" t="str">
        <f>IF(ISBLANK(Responses!A97), "", Responses!A97)</f>
        <v/>
      </c>
      <c r="B97" s="6" t="str">
        <f>IF(ISBLANK(Responses!B97), "", Responses!B97)</f>
        <v/>
      </c>
      <c r="C97" s="6" t="str">
        <f>IF(ISBLANK(Responses!N97), "", Responses!N97)</f>
        <v/>
      </c>
      <c r="D97" s="6" t="str">
        <f>IF(ISBLANK(Responses!O97), "", Responses!O97)</f>
        <v/>
      </c>
      <c r="E97" s="6" t="str">
        <f>IF(ISBLANK(Responses!P97), "", Responses!P97)</f>
        <v/>
      </c>
      <c r="F97" s="6" t="str">
        <f>IF(ISBLANK(Responses!Q97), "", Responses!Q97)</f>
        <v/>
      </c>
      <c r="G97" s="6" t="str">
        <f>IF(ISBLANK(Responses!R97), "", Responses!R97)</f>
        <v/>
      </c>
      <c r="H97" s="6" t="str">
        <f>IF(ISBLANK(Responses!S97), "", Responses!S97)</f>
        <v/>
      </c>
      <c r="I97" s="6" t="str">
        <f>IF(ISBLANK(Responses!T97), "", Responses!T97)</f>
        <v/>
      </c>
      <c r="J97" s="8" t="e">
        <f t="shared" si="0"/>
        <v>#N/A</v>
      </c>
      <c r="K97" s="1" t="e">
        <f t="shared" si="1"/>
        <v>#N/A</v>
      </c>
      <c r="L97" s="1" t="e">
        <f>IF(ISBLANK(C97),0,VLOOKUP(C97,LUTs!$A$6:$B$8,2))</f>
        <v>#N/A</v>
      </c>
      <c r="M97" s="1" t="e">
        <f>IF(ISBLANK(D97),0,VLOOKUP(D97,LUTs!$A$6:$B$8,2))</f>
        <v>#N/A</v>
      </c>
      <c r="N97" s="1" t="e">
        <f>IF(ISBLANK(E97),0,VLOOKUP(E97,LUTs!$A$6:$B$8,2))</f>
        <v>#N/A</v>
      </c>
      <c r="O97" s="1" t="e">
        <f>IF(ISBLANK(F97),0,VLOOKUP(F97,LUTs!$A$6:$B$8,2))</f>
        <v>#N/A</v>
      </c>
      <c r="P97" s="1" t="e">
        <f>IF(ISBLANK(G97),0,VLOOKUP(G97,LUTs!$A$6:$B$8,2))</f>
        <v>#N/A</v>
      </c>
      <c r="Q97" s="1" t="e">
        <f>IF(ISBLANK(H97),0,VLOOKUP(H97,LUTs!$A$6:$B$8,2))</f>
        <v>#N/A</v>
      </c>
      <c r="R97" s="1" t="e">
        <f>IF(ISBLANK(I97),0,VLOOKUP(I97,LUTs!$A$6:$B$8,2))</f>
        <v>#N/A</v>
      </c>
    </row>
    <row r="98" spans="1:18" ht="12.75">
      <c r="A98" s="6" t="str">
        <f>IF(ISBLANK(Responses!A98), "", Responses!A98)</f>
        <v/>
      </c>
      <c r="B98" s="6" t="str">
        <f>IF(ISBLANK(Responses!B98), "", Responses!B98)</f>
        <v/>
      </c>
      <c r="C98" s="6" t="str">
        <f>IF(ISBLANK(Responses!N98), "", Responses!N98)</f>
        <v/>
      </c>
      <c r="D98" s="6" t="str">
        <f>IF(ISBLANK(Responses!O98), "", Responses!O98)</f>
        <v/>
      </c>
      <c r="E98" s="6" t="str">
        <f>IF(ISBLANK(Responses!P98), "", Responses!P98)</f>
        <v/>
      </c>
      <c r="F98" s="6" t="str">
        <f>IF(ISBLANK(Responses!Q98), "", Responses!Q98)</f>
        <v/>
      </c>
      <c r="G98" s="6" t="str">
        <f>IF(ISBLANK(Responses!R98), "", Responses!R98)</f>
        <v/>
      </c>
      <c r="H98" s="6" t="str">
        <f>IF(ISBLANK(Responses!S98), "", Responses!S98)</f>
        <v/>
      </c>
      <c r="I98" s="6" t="str">
        <f>IF(ISBLANK(Responses!T98), "", Responses!T98)</f>
        <v/>
      </c>
      <c r="J98" s="8" t="e">
        <f t="shared" si="0"/>
        <v>#N/A</v>
      </c>
      <c r="K98" s="1" t="e">
        <f t="shared" si="1"/>
        <v>#N/A</v>
      </c>
      <c r="L98" s="1" t="e">
        <f>IF(ISBLANK(C98),0,VLOOKUP(C98,LUTs!$A$6:$B$8,2))</f>
        <v>#N/A</v>
      </c>
      <c r="M98" s="1" t="e">
        <f>IF(ISBLANK(D98),0,VLOOKUP(D98,LUTs!$A$6:$B$8,2))</f>
        <v>#N/A</v>
      </c>
      <c r="N98" s="1" t="e">
        <f>IF(ISBLANK(E98),0,VLOOKUP(E98,LUTs!$A$6:$B$8,2))</f>
        <v>#N/A</v>
      </c>
      <c r="O98" s="1" t="e">
        <f>IF(ISBLANK(F98),0,VLOOKUP(F98,LUTs!$A$6:$B$8,2))</f>
        <v>#N/A</v>
      </c>
      <c r="P98" s="1" t="e">
        <f>IF(ISBLANK(G98),0,VLOOKUP(G98,LUTs!$A$6:$B$8,2))</f>
        <v>#N/A</v>
      </c>
      <c r="Q98" s="1" t="e">
        <f>IF(ISBLANK(H98),0,VLOOKUP(H98,LUTs!$A$6:$B$8,2))</f>
        <v>#N/A</v>
      </c>
      <c r="R98" s="1" t="e">
        <f>IF(ISBLANK(I98),0,VLOOKUP(I98,LUTs!$A$6:$B$8,2))</f>
        <v>#N/A</v>
      </c>
    </row>
    <row r="99" spans="1:18" ht="12.75">
      <c r="A99" s="6" t="str">
        <f>IF(ISBLANK(Responses!A99), "", Responses!A99)</f>
        <v/>
      </c>
      <c r="B99" s="6" t="str">
        <f>IF(ISBLANK(Responses!B99), "", Responses!B99)</f>
        <v/>
      </c>
      <c r="C99" s="6" t="str">
        <f>IF(ISBLANK(Responses!N99), "", Responses!N99)</f>
        <v/>
      </c>
      <c r="D99" s="6" t="str">
        <f>IF(ISBLANK(Responses!O99), "", Responses!O99)</f>
        <v/>
      </c>
      <c r="E99" s="6" t="str">
        <f>IF(ISBLANK(Responses!P99), "", Responses!P99)</f>
        <v/>
      </c>
      <c r="F99" s="6" t="str">
        <f>IF(ISBLANK(Responses!Q99), "", Responses!Q99)</f>
        <v/>
      </c>
      <c r="G99" s="6" t="str">
        <f>IF(ISBLANK(Responses!R99), "", Responses!R99)</f>
        <v/>
      </c>
      <c r="H99" s="6" t="str">
        <f>IF(ISBLANK(Responses!S99), "", Responses!S99)</f>
        <v/>
      </c>
      <c r="I99" s="6" t="str">
        <f>IF(ISBLANK(Responses!T99), "", Responses!T99)</f>
        <v/>
      </c>
      <c r="J99" s="8" t="e">
        <f t="shared" si="0"/>
        <v>#N/A</v>
      </c>
      <c r="K99" s="1" t="e">
        <f t="shared" si="1"/>
        <v>#N/A</v>
      </c>
      <c r="L99" s="1" t="e">
        <f>IF(ISBLANK(C99),0,VLOOKUP(C99,LUTs!$A$6:$B$8,2))</f>
        <v>#N/A</v>
      </c>
      <c r="M99" s="1" t="e">
        <f>IF(ISBLANK(D99),0,VLOOKUP(D99,LUTs!$A$6:$B$8,2))</f>
        <v>#N/A</v>
      </c>
      <c r="N99" s="1" t="e">
        <f>IF(ISBLANK(E99),0,VLOOKUP(E99,LUTs!$A$6:$B$8,2))</f>
        <v>#N/A</v>
      </c>
      <c r="O99" s="1" t="e">
        <f>IF(ISBLANK(F99),0,VLOOKUP(F99,LUTs!$A$6:$B$8,2))</f>
        <v>#N/A</v>
      </c>
      <c r="P99" s="1" t="e">
        <f>IF(ISBLANK(G99),0,VLOOKUP(G99,LUTs!$A$6:$B$8,2))</f>
        <v>#N/A</v>
      </c>
      <c r="Q99" s="1" t="e">
        <f>IF(ISBLANK(H99),0,VLOOKUP(H99,LUTs!$A$6:$B$8,2))</f>
        <v>#N/A</v>
      </c>
      <c r="R99" s="1" t="e">
        <f>IF(ISBLANK(I99),0,VLOOKUP(I99,LUTs!$A$6:$B$8,2))</f>
        <v>#N/A</v>
      </c>
    </row>
    <row r="100" spans="1:18" ht="12.75">
      <c r="A100" s="6" t="str">
        <f>IF(ISBLANK(Responses!A100), "", Responses!A100)</f>
        <v/>
      </c>
      <c r="B100" s="6" t="str">
        <f>IF(ISBLANK(Responses!B100), "", Responses!B100)</f>
        <v/>
      </c>
      <c r="C100" s="6" t="str">
        <f>IF(ISBLANK(Responses!N100), "", Responses!N100)</f>
        <v/>
      </c>
      <c r="D100" s="6" t="str">
        <f>IF(ISBLANK(Responses!O100), "", Responses!O100)</f>
        <v/>
      </c>
      <c r="E100" s="6" t="str">
        <f>IF(ISBLANK(Responses!P100), "", Responses!P100)</f>
        <v/>
      </c>
      <c r="F100" s="6" t="str">
        <f>IF(ISBLANK(Responses!Q100), "", Responses!Q100)</f>
        <v/>
      </c>
      <c r="G100" s="6" t="str">
        <f>IF(ISBLANK(Responses!R100), "", Responses!R100)</f>
        <v/>
      </c>
      <c r="H100" s="6" t="str">
        <f>IF(ISBLANK(Responses!S100), "", Responses!S100)</f>
        <v/>
      </c>
      <c r="I100" s="6" t="str">
        <f>IF(ISBLANK(Responses!T100), "", Responses!T100)</f>
        <v/>
      </c>
      <c r="J100" s="8" t="e">
        <f t="shared" si="0"/>
        <v>#N/A</v>
      </c>
      <c r="K100" s="1" t="e">
        <f t="shared" si="1"/>
        <v>#N/A</v>
      </c>
      <c r="L100" s="1" t="e">
        <f>IF(ISBLANK(C100),0,VLOOKUP(C100,LUTs!$A$6:$B$8,2))</f>
        <v>#N/A</v>
      </c>
      <c r="M100" s="1" t="e">
        <f>IF(ISBLANK(D100),0,VLOOKUP(D100,LUTs!$A$6:$B$8,2))</f>
        <v>#N/A</v>
      </c>
      <c r="N100" s="1" t="e">
        <f>IF(ISBLANK(E100),0,VLOOKUP(E100,LUTs!$A$6:$B$8,2))</f>
        <v>#N/A</v>
      </c>
      <c r="O100" s="1" t="e">
        <f>IF(ISBLANK(F100),0,VLOOKUP(F100,LUTs!$A$6:$B$8,2))</f>
        <v>#N/A</v>
      </c>
      <c r="P100" s="1" t="e">
        <f>IF(ISBLANK(G100),0,VLOOKUP(G100,LUTs!$A$6:$B$8,2))</f>
        <v>#N/A</v>
      </c>
      <c r="Q100" s="1" t="e">
        <f>IF(ISBLANK(H100),0,VLOOKUP(H100,LUTs!$A$6:$B$8,2))</f>
        <v>#N/A</v>
      </c>
      <c r="R100" s="1" t="e">
        <f>IF(ISBLANK(I100),0,VLOOKUP(I100,LUTs!$A$6:$B$8,2))</f>
        <v>#N/A</v>
      </c>
    </row>
    <row r="101" spans="1:18" ht="12.75">
      <c r="A101" s="6" t="str">
        <f>IF(ISBLANK(Responses!A101), "", Responses!A101)</f>
        <v/>
      </c>
      <c r="B101" s="6" t="str">
        <f>IF(ISBLANK(Responses!B101), "", Responses!B101)</f>
        <v/>
      </c>
      <c r="C101" s="6" t="str">
        <f>IF(ISBLANK(Responses!N101), "", Responses!N101)</f>
        <v/>
      </c>
      <c r="D101" s="6" t="str">
        <f>IF(ISBLANK(Responses!O101), "", Responses!O101)</f>
        <v/>
      </c>
      <c r="E101" s="6" t="str">
        <f>IF(ISBLANK(Responses!P101), "", Responses!P101)</f>
        <v/>
      </c>
      <c r="F101" s="6" t="str">
        <f>IF(ISBLANK(Responses!Q101), "", Responses!Q101)</f>
        <v/>
      </c>
      <c r="G101" s="6" t="str">
        <f>IF(ISBLANK(Responses!R101), "", Responses!R101)</f>
        <v/>
      </c>
      <c r="H101" s="6" t="str">
        <f>IF(ISBLANK(Responses!S101), "", Responses!S101)</f>
        <v/>
      </c>
      <c r="I101" s="6" t="str">
        <f>IF(ISBLANK(Responses!T101), "", Responses!T101)</f>
        <v/>
      </c>
      <c r="J101" s="8" t="e">
        <f t="shared" si="0"/>
        <v>#N/A</v>
      </c>
      <c r="K101" s="1" t="e">
        <f t="shared" si="1"/>
        <v>#N/A</v>
      </c>
      <c r="L101" s="1" t="e">
        <f>IF(ISBLANK(C101),0,VLOOKUP(C101,LUTs!$A$6:$B$8,2))</f>
        <v>#N/A</v>
      </c>
      <c r="M101" s="1" t="e">
        <f>IF(ISBLANK(D101),0,VLOOKUP(D101,LUTs!$A$6:$B$8,2))</f>
        <v>#N/A</v>
      </c>
      <c r="N101" s="1" t="e">
        <f>IF(ISBLANK(E101),0,VLOOKUP(E101,LUTs!$A$6:$B$8,2))</f>
        <v>#N/A</v>
      </c>
      <c r="O101" s="1" t="e">
        <f>IF(ISBLANK(F101),0,VLOOKUP(F101,LUTs!$A$6:$B$8,2))</f>
        <v>#N/A</v>
      </c>
      <c r="P101" s="1" t="e">
        <f>IF(ISBLANK(G101),0,VLOOKUP(G101,LUTs!$A$6:$B$8,2))</f>
        <v>#N/A</v>
      </c>
      <c r="Q101" s="1" t="e">
        <f>IF(ISBLANK(H101),0,VLOOKUP(H101,LUTs!$A$6:$B$8,2))</f>
        <v>#N/A</v>
      </c>
      <c r="R101" s="1" t="e">
        <f>IF(ISBLANK(I101),0,VLOOKUP(I101,LUTs!$A$6:$B$8,2))</f>
        <v>#N/A</v>
      </c>
    </row>
    <row r="102" spans="1:18" ht="12.75">
      <c r="A102" s="6" t="str">
        <f>IF(ISBLANK(Responses!A102), "", Responses!A102)</f>
        <v/>
      </c>
      <c r="B102" s="6" t="str">
        <f>IF(ISBLANK(Responses!B102), "", Responses!B102)</f>
        <v/>
      </c>
      <c r="C102" s="6" t="str">
        <f>IF(ISBLANK(Responses!N102), "", Responses!N102)</f>
        <v/>
      </c>
      <c r="D102" s="6" t="str">
        <f>IF(ISBLANK(Responses!O102), "", Responses!O102)</f>
        <v/>
      </c>
      <c r="E102" s="6" t="str">
        <f>IF(ISBLANK(Responses!P102), "", Responses!P102)</f>
        <v/>
      </c>
      <c r="F102" s="6" t="str">
        <f>IF(ISBLANK(Responses!Q102), "", Responses!Q102)</f>
        <v/>
      </c>
      <c r="G102" s="6" t="str">
        <f>IF(ISBLANK(Responses!R102), "", Responses!R102)</f>
        <v/>
      </c>
      <c r="H102" s="6" t="str">
        <f>IF(ISBLANK(Responses!S102), "", Responses!S102)</f>
        <v/>
      </c>
      <c r="I102" s="6" t="str">
        <f>IF(ISBLANK(Responses!T102), "", Responses!T102)</f>
        <v/>
      </c>
      <c r="J102" s="8" t="e">
        <f t="shared" si="0"/>
        <v>#N/A</v>
      </c>
      <c r="K102" s="1" t="e">
        <f t="shared" si="1"/>
        <v>#N/A</v>
      </c>
      <c r="L102" s="1" t="e">
        <f>IF(ISBLANK(C102),0,VLOOKUP(C102,LUTs!$A$6:$B$8,2))</f>
        <v>#N/A</v>
      </c>
      <c r="M102" s="1" t="e">
        <f>IF(ISBLANK(D102),0,VLOOKUP(D102,LUTs!$A$6:$B$8,2))</f>
        <v>#N/A</v>
      </c>
      <c r="N102" s="1" t="e">
        <f>IF(ISBLANK(E102),0,VLOOKUP(E102,LUTs!$A$6:$B$8,2))</f>
        <v>#N/A</v>
      </c>
      <c r="O102" s="1" t="e">
        <f>IF(ISBLANK(F102),0,VLOOKUP(F102,LUTs!$A$6:$B$8,2))</f>
        <v>#N/A</v>
      </c>
      <c r="P102" s="1" t="e">
        <f>IF(ISBLANK(G102),0,VLOOKUP(G102,LUTs!$A$6:$B$8,2))</f>
        <v>#N/A</v>
      </c>
      <c r="Q102" s="1" t="e">
        <f>IF(ISBLANK(H102),0,VLOOKUP(H102,LUTs!$A$6:$B$8,2))</f>
        <v>#N/A</v>
      </c>
      <c r="R102" s="1" t="e">
        <f>IF(ISBLANK(I102),0,VLOOKUP(I102,LUTs!$A$6:$B$8,2))</f>
        <v>#N/A</v>
      </c>
    </row>
    <row r="103" spans="1:18" ht="12.75">
      <c r="A103" s="6" t="str">
        <f>IF(ISBLANK(Responses!A103), "", Responses!A103)</f>
        <v/>
      </c>
      <c r="B103" s="6" t="str">
        <f>IF(ISBLANK(Responses!B103), "", Responses!B103)</f>
        <v/>
      </c>
      <c r="C103" s="6" t="str">
        <f>IF(ISBLANK(Responses!N103), "", Responses!N103)</f>
        <v/>
      </c>
      <c r="D103" s="6" t="str">
        <f>IF(ISBLANK(Responses!O103), "", Responses!O103)</f>
        <v/>
      </c>
      <c r="E103" s="6" t="str">
        <f>IF(ISBLANK(Responses!P103), "", Responses!P103)</f>
        <v/>
      </c>
      <c r="F103" s="6" t="str">
        <f>IF(ISBLANK(Responses!Q103), "", Responses!Q103)</f>
        <v/>
      </c>
      <c r="G103" s="6" t="str">
        <f>IF(ISBLANK(Responses!R103), "", Responses!R103)</f>
        <v/>
      </c>
      <c r="H103" s="6" t="str">
        <f>IF(ISBLANK(Responses!S103), "", Responses!S103)</f>
        <v/>
      </c>
      <c r="I103" s="6" t="str">
        <f>IF(ISBLANK(Responses!T103), "", Responses!T103)</f>
        <v/>
      </c>
      <c r="J103" s="8" t="e">
        <f t="shared" si="0"/>
        <v>#N/A</v>
      </c>
      <c r="K103" s="1" t="e">
        <f t="shared" si="1"/>
        <v>#N/A</v>
      </c>
      <c r="L103" s="1" t="e">
        <f>IF(ISBLANK(C103),0,VLOOKUP(C103,LUTs!$A$6:$B$8,2))</f>
        <v>#N/A</v>
      </c>
      <c r="M103" s="1" t="e">
        <f>IF(ISBLANK(D103),0,VLOOKUP(D103,LUTs!$A$6:$B$8,2))</f>
        <v>#N/A</v>
      </c>
      <c r="N103" s="1" t="e">
        <f>IF(ISBLANK(E103),0,VLOOKUP(E103,LUTs!$A$6:$B$8,2))</f>
        <v>#N/A</v>
      </c>
      <c r="O103" s="1" t="e">
        <f>IF(ISBLANK(F103),0,VLOOKUP(F103,LUTs!$A$6:$B$8,2))</f>
        <v>#N/A</v>
      </c>
      <c r="P103" s="1" t="e">
        <f>IF(ISBLANK(G103),0,VLOOKUP(G103,LUTs!$A$6:$B$8,2))</f>
        <v>#N/A</v>
      </c>
      <c r="Q103" s="1" t="e">
        <f>IF(ISBLANK(H103),0,VLOOKUP(H103,LUTs!$A$6:$B$8,2))</f>
        <v>#N/A</v>
      </c>
      <c r="R103" s="1" t="e">
        <f>IF(ISBLANK(I103),0,VLOOKUP(I103,LUTs!$A$6:$B$8,2))</f>
        <v>#N/A</v>
      </c>
    </row>
    <row r="104" spans="1:18" ht="12.75">
      <c r="A104" s="6" t="str">
        <f>IF(ISBLANK(Responses!A104), "", Responses!A104)</f>
        <v/>
      </c>
      <c r="B104" s="6" t="str">
        <f>IF(ISBLANK(Responses!B104), "", Responses!B104)</f>
        <v/>
      </c>
      <c r="C104" s="6" t="str">
        <f>IF(ISBLANK(Responses!N104), "", Responses!N104)</f>
        <v/>
      </c>
      <c r="D104" s="6" t="str">
        <f>IF(ISBLANK(Responses!O104), "", Responses!O104)</f>
        <v/>
      </c>
      <c r="E104" s="6" t="str">
        <f>IF(ISBLANK(Responses!P104), "", Responses!P104)</f>
        <v/>
      </c>
      <c r="F104" s="6" t="str">
        <f>IF(ISBLANK(Responses!Q104), "", Responses!Q104)</f>
        <v/>
      </c>
      <c r="G104" s="6" t="str">
        <f>IF(ISBLANK(Responses!R104), "", Responses!R104)</f>
        <v/>
      </c>
      <c r="H104" s="6" t="str">
        <f>IF(ISBLANK(Responses!S104), "", Responses!S104)</f>
        <v/>
      </c>
      <c r="I104" s="6" t="str">
        <f>IF(ISBLANK(Responses!T104), "", Responses!T104)</f>
        <v/>
      </c>
      <c r="J104" s="8" t="e">
        <f t="shared" si="0"/>
        <v>#N/A</v>
      </c>
      <c r="K104" s="1" t="e">
        <f t="shared" si="1"/>
        <v>#N/A</v>
      </c>
      <c r="L104" s="1" t="e">
        <f>IF(ISBLANK(C104),0,VLOOKUP(C104,LUTs!$A$6:$B$8,2))</f>
        <v>#N/A</v>
      </c>
      <c r="M104" s="1" t="e">
        <f>IF(ISBLANK(D104),0,VLOOKUP(D104,LUTs!$A$6:$B$8,2))</f>
        <v>#N/A</v>
      </c>
      <c r="N104" s="1" t="e">
        <f>IF(ISBLANK(E104),0,VLOOKUP(E104,LUTs!$A$6:$B$8,2))</f>
        <v>#N/A</v>
      </c>
      <c r="O104" s="1" t="e">
        <f>IF(ISBLANK(F104),0,VLOOKUP(F104,LUTs!$A$6:$B$8,2))</f>
        <v>#N/A</v>
      </c>
      <c r="P104" s="1" t="e">
        <f>IF(ISBLANK(G104),0,VLOOKUP(G104,LUTs!$A$6:$B$8,2))</f>
        <v>#N/A</v>
      </c>
      <c r="Q104" s="1" t="e">
        <f>IF(ISBLANK(H104),0,VLOOKUP(H104,LUTs!$A$6:$B$8,2))</f>
        <v>#N/A</v>
      </c>
      <c r="R104" s="1" t="e">
        <f>IF(ISBLANK(I104),0,VLOOKUP(I104,LUTs!$A$6:$B$8,2))</f>
        <v>#N/A</v>
      </c>
    </row>
    <row r="105" spans="1:18" ht="12.75">
      <c r="A105" s="6" t="str">
        <f>IF(ISBLANK(Responses!A105), "", Responses!A105)</f>
        <v/>
      </c>
      <c r="B105" s="6" t="str">
        <f>IF(ISBLANK(Responses!B105), "", Responses!B105)</f>
        <v/>
      </c>
      <c r="C105" s="6" t="str">
        <f>IF(ISBLANK(Responses!N105), "", Responses!N105)</f>
        <v/>
      </c>
      <c r="D105" s="6" t="str">
        <f>IF(ISBLANK(Responses!O105), "", Responses!O105)</f>
        <v/>
      </c>
      <c r="E105" s="6" t="str">
        <f>IF(ISBLANK(Responses!P105), "", Responses!P105)</f>
        <v/>
      </c>
      <c r="F105" s="6" t="str">
        <f>IF(ISBLANK(Responses!Q105), "", Responses!Q105)</f>
        <v/>
      </c>
      <c r="G105" s="6" t="str">
        <f>IF(ISBLANK(Responses!R105), "", Responses!R105)</f>
        <v/>
      </c>
      <c r="H105" s="6" t="str">
        <f>IF(ISBLANK(Responses!S105), "", Responses!S105)</f>
        <v/>
      </c>
      <c r="I105" s="6" t="str">
        <f>IF(ISBLANK(Responses!T105), "", Responses!T105)</f>
        <v/>
      </c>
      <c r="J105" s="8" t="e">
        <f t="shared" si="0"/>
        <v>#N/A</v>
      </c>
      <c r="K105" s="1" t="e">
        <f t="shared" si="1"/>
        <v>#N/A</v>
      </c>
      <c r="L105" s="1" t="e">
        <f>IF(ISBLANK(C105),0,VLOOKUP(C105,LUTs!$A$6:$B$8,2))</f>
        <v>#N/A</v>
      </c>
      <c r="M105" s="1" t="e">
        <f>IF(ISBLANK(D105),0,VLOOKUP(D105,LUTs!$A$6:$B$8,2))</f>
        <v>#N/A</v>
      </c>
      <c r="N105" s="1" t="e">
        <f>IF(ISBLANK(E105),0,VLOOKUP(E105,LUTs!$A$6:$B$8,2))</f>
        <v>#N/A</v>
      </c>
      <c r="O105" s="1" t="e">
        <f>IF(ISBLANK(F105),0,VLOOKUP(F105,LUTs!$A$6:$B$8,2))</f>
        <v>#N/A</v>
      </c>
      <c r="P105" s="1" t="e">
        <f>IF(ISBLANK(G105),0,VLOOKUP(G105,LUTs!$A$6:$B$8,2))</f>
        <v>#N/A</v>
      </c>
      <c r="Q105" s="1" t="e">
        <f>IF(ISBLANK(H105),0,VLOOKUP(H105,LUTs!$A$6:$B$8,2))</f>
        <v>#N/A</v>
      </c>
      <c r="R105" s="1" t="e">
        <f>IF(ISBLANK(I105),0,VLOOKUP(I105,LUTs!$A$6:$B$8,2))</f>
        <v>#N/A</v>
      </c>
    </row>
    <row r="106" spans="1:18" ht="12.75">
      <c r="A106" s="6" t="str">
        <f>IF(ISBLANK(Responses!A106), "", Responses!A106)</f>
        <v/>
      </c>
      <c r="B106" s="6" t="str">
        <f>IF(ISBLANK(Responses!B106), "", Responses!B106)</f>
        <v/>
      </c>
      <c r="C106" s="6" t="str">
        <f>IF(ISBLANK(Responses!N106), "", Responses!N106)</f>
        <v/>
      </c>
      <c r="D106" s="6" t="str">
        <f>IF(ISBLANK(Responses!O106), "", Responses!O106)</f>
        <v/>
      </c>
      <c r="E106" s="6" t="str">
        <f>IF(ISBLANK(Responses!P106), "", Responses!P106)</f>
        <v/>
      </c>
      <c r="F106" s="6" t="str">
        <f>IF(ISBLANK(Responses!Q106), "", Responses!Q106)</f>
        <v/>
      </c>
      <c r="G106" s="6" t="str">
        <f>IF(ISBLANK(Responses!R106), "", Responses!R106)</f>
        <v/>
      </c>
      <c r="H106" s="6" t="str">
        <f>IF(ISBLANK(Responses!S106), "", Responses!S106)</f>
        <v/>
      </c>
      <c r="I106" s="6" t="str">
        <f>IF(ISBLANK(Responses!T106), "", Responses!T106)</f>
        <v/>
      </c>
      <c r="J106" s="8" t="e">
        <f t="shared" si="0"/>
        <v>#N/A</v>
      </c>
      <c r="K106" s="1" t="e">
        <f t="shared" si="1"/>
        <v>#N/A</v>
      </c>
      <c r="L106" s="1" t="e">
        <f>IF(ISBLANK(C106),0,VLOOKUP(C106,LUTs!$A$6:$B$8,2))</f>
        <v>#N/A</v>
      </c>
      <c r="M106" s="1" t="e">
        <f>IF(ISBLANK(D106),0,VLOOKUP(D106,LUTs!$A$6:$B$8,2))</f>
        <v>#N/A</v>
      </c>
      <c r="N106" s="1" t="e">
        <f>IF(ISBLANK(E106),0,VLOOKUP(E106,LUTs!$A$6:$B$8,2))</f>
        <v>#N/A</v>
      </c>
      <c r="O106" s="1" t="e">
        <f>IF(ISBLANK(F106),0,VLOOKUP(F106,LUTs!$A$6:$B$8,2))</f>
        <v>#N/A</v>
      </c>
      <c r="P106" s="1" t="e">
        <f>IF(ISBLANK(G106),0,VLOOKUP(G106,LUTs!$A$6:$B$8,2))</f>
        <v>#N/A</v>
      </c>
      <c r="Q106" s="1" t="e">
        <f>IF(ISBLANK(H106),0,VLOOKUP(H106,LUTs!$A$6:$B$8,2))</f>
        <v>#N/A</v>
      </c>
      <c r="R106" s="1" t="e">
        <f>IF(ISBLANK(I106),0,VLOOKUP(I106,LUTs!$A$6:$B$8,2))</f>
        <v>#N/A</v>
      </c>
    </row>
    <row r="107" spans="1:18" ht="12.75">
      <c r="A107" s="6" t="str">
        <f>IF(ISBLANK(Responses!A107), "", Responses!A107)</f>
        <v/>
      </c>
      <c r="B107" s="6" t="str">
        <f>IF(ISBLANK(Responses!B107), "", Responses!B107)</f>
        <v/>
      </c>
      <c r="C107" s="6" t="str">
        <f>IF(ISBLANK(Responses!N107), "", Responses!N107)</f>
        <v/>
      </c>
      <c r="D107" s="6" t="str">
        <f>IF(ISBLANK(Responses!O107), "", Responses!O107)</f>
        <v/>
      </c>
      <c r="E107" s="6" t="str">
        <f>IF(ISBLANK(Responses!P107), "", Responses!P107)</f>
        <v/>
      </c>
      <c r="F107" s="6" t="str">
        <f>IF(ISBLANK(Responses!Q107), "", Responses!Q107)</f>
        <v/>
      </c>
      <c r="G107" s="6" t="str">
        <f>IF(ISBLANK(Responses!R107), "", Responses!R107)</f>
        <v/>
      </c>
      <c r="H107" s="6" t="str">
        <f>IF(ISBLANK(Responses!S107), "", Responses!S107)</f>
        <v/>
      </c>
      <c r="I107" s="6" t="str">
        <f>IF(ISBLANK(Responses!T107), "", Responses!T107)</f>
        <v/>
      </c>
      <c r="J107" s="8" t="e">
        <f t="shared" si="0"/>
        <v>#N/A</v>
      </c>
      <c r="K107" s="1" t="e">
        <f t="shared" si="1"/>
        <v>#N/A</v>
      </c>
      <c r="L107" s="1" t="e">
        <f>IF(ISBLANK(C107),0,VLOOKUP(C107,LUTs!$A$6:$B$8,2))</f>
        <v>#N/A</v>
      </c>
      <c r="M107" s="1" t="e">
        <f>IF(ISBLANK(D107),0,VLOOKUP(D107,LUTs!$A$6:$B$8,2))</f>
        <v>#N/A</v>
      </c>
      <c r="N107" s="1" t="e">
        <f>IF(ISBLANK(E107),0,VLOOKUP(E107,LUTs!$A$6:$B$8,2))</f>
        <v>#N/A</v>
      </c>
      <c r="O107" s="1" t="e">
        <f>IF(ISBLANK(F107),0,VLOOKUP(F107,LUTs!$A$6:$B$8,2))</f>
        <v>#N/A</v>
      </c>
      <c r="P107" s="1" t="e">
        <f>IF(ISBLANK(G107),0,VLOOKUP(G107,LUTs!$A$6:$B$8,2))</f>
        <v>#N/A</v>
      </c>
      <c r="Q107" s="1" t="e">
        <f>IF(ISBLANK(H107),0,VLOOKUP(H107,LUTs!$A$6:$B$8,2))</f>
        <v>#N/A</v>
      </c>
      <c r="R107" s="1" t="e">
        <f>IF(ISBLANK(I107),0,VLOOKUP(I107,LUTs!$A$6:$B$8,2))</f>
        <v>#N/A</v>
      </c>
    </row>
    <row r="108" spans="1:18" ht="12.75">
      <c r="A108" s="6" t="str">
        <f>IF(ISBLANK(Responses!A108), "", Responses!A108)</f>
        <v/>
      </c>
      <c r="B108" s="6" t="str">
        <f>IF(ISBLANK(Responses!B108), "", Responses!B108)</f>
        <v/>
      </c>
      <c r="C108" s="6" t="str">
        <f>IF(ISBLANK(Responses!N108), "", Responses!N108)</f>
        <v/>
      </c>
      <c r="D108" s="6" t="str">
        <f>IF(ISBLANK(Responses!O108), "", Responses!O108)</f>
        <v/>
      </c>
      <c r="E108" s="6" t="str">
        <f>IF(ISBLANK(Responses!P108), "", Responses!P108)</f>
        <v/>
      </c>
      <c r="F108" s="6" t="str">
        <f>IF(ISBLANK(Responses!Q108), "", Responses!Q108)</f>
        <v/>
      </c>
      <c r="G108" s="6" t="str">
        <f>IF(ISBLANK(Responses!R108), "", Responses!R108)</f>
        <v/>
      </c>
      <c r="H108" s="6" t="str">
        <f>IF(ISBLANK(Responses!S108), "", Responses!S108)</f>
        <v/>
      </c>
      <c r="I108" s="6" t="str">
        <f>IF(ISBLANK(Responses!T108), "", Responses!T108)</f>
        <v/>
      </c>
      <c r="J108" s="8" t="e">
        <f t="shared" si="0"/>
        <v>#N/A</v>
      </c>
      <c r="K108" s="1" t="e">
        <f t="shared" si="1"/>
        <v>#N/A</v>
      </c>
      <c r="L108" s="1" t="e">
        <f>IF(ISBLANK(C108),0,VLOOKUP(C108,LUTs!$A$6:$B$8,2))</f>
        <v>#N/A</v>
      </c>
      <c r="M108" s="1" t="e">
        <f>IF(ISBLANK(D108),0,VLOOKUP(D108,LUTs!$A$6:$B$8,2))</f>
        <v>#N/A</v>
      </c>
      <c r="N108" s="1" t="e">
        <f>IF(ISBLANK(E108),0,VLOOKUP(E108,LUTs!$A$6:$B$8,2))</f>
        <v>#N/A</v>
      </c>
      <c r="O108" s="1" t="e">
        <f>IF(ISBLANK(F108),0,VLOOKUP(F108,LUTs!$A$6:$B$8,2))</f>
        <v>#N/A</v>
      </c>
      <c r="P108" s="1" t="e">
        <f>IF(ISBLANK(G108),0,VLOOKUP(G108,LUTs!$A$6:$B$8,2))</f>
        <v>#N/A</v>
      </c>
      <c r="Q108" s="1" t="e">
        <f>IF(ISBLANK(H108),0,VLOOKUP(H108,LUTs!$A$6:$B$8,2))</f>
        <v>#N/A</v>
      </c>
      <c r="R108" s="1" t="e">
        <f>IF(ISBLANK(I108),0,VLOOKUP(I108,LUTs!$A$6:$B$8,2))</f>
        <v>#N/A</v>
      </c>
    </row>
    <row r="109" spans="1:18" ht="12.75">
      <c r="A109" s="6" t="str">
        <f>IF(ISBLANK(Responses!A109), "", Responses!A109)</f>
        <v/>
      </c>
      <c r="B109" s="6" t="str">
        <f>IF(ISBLANK(Responses!B109), "", Responses!B109)</f>
        <v/>
      </c>
      <c r="C109" s="6" t="str">
        <f>IF(ISBLANK(Responses!N109), "", Responses!N109)</f>
        <v/>
      </c>
      <c r="D109" s="6" t="str">
        <f>IF(ISBLANK(Responses!O109), "", Responses!O109)</f>
        <v/>
      </c>
      <c r="E109" s="6" t="str">
        <f>IF(ISBLANK(Responses!P109), "", Responses!P109)</f>
        <v/>
      </c>
      <c r="F109" s="6" t="str">
        <f>IF(ISBLANK(Responses!Q109), "", Responses!Q109)</f>
        <v/>
      </c>
      <c r="G109" s="6" t="str">
        <f>IF(ISBLANK(Responses!R109), "", Responses!R109)</f>
        <v/>
      </c>
      <c r="H109" s="6" t="str">
        <f>IF(ISBLANK(Responses!S109), "", Responses!S109)</f>
        <v/>
      </c>
      <c r="I109" s="6" t="str">
        <f>IF(ISBLANK(Responses!T109), "", Responses!T109)</f>
        <v/>
      </c>
    </row>
    <row r="110" spans="1:18" ht="12.75">
      <c r="A110" s="6" t="str">
        <f>IF(ISBLANK(Responses!A110), "", Responses!A110)</f>
        <v/>
      </c>
      <c r="B110" s="6" t="str">
        <f>IF(ISBLANK(Responses!B110), "", Responses!B110)</f>
        <v/>
      </c>
      <c r="C110" s="6" t="str">
        <f>IF(ISBLANK(Responses!N110), "", Responses!N110)</f>
        <v/>
      </c>
      <c r="D110" s="6" t="str">
        <f>IF(ISBLANK(Responses!O110), "", Responses!O110)</f>
        <v/>
      </c>
      <c r="E110" s="6" t="str">
        <f>IF(ISBLANK(Responses!P110), "", Responses!P110)</f>
        <v/>
      </c>
      <c r="F110" s="6" t="str">
        <f>IF(ISBLANK(Responses!Q110), "", Responses!Q110)</f>
        <v/>
      </c>
      <c r="G110" s="6" t="str">
        <f>IF(ISBLANK(Responses!R110), "", Responses!R110)</f>
        <v/>
      </c>
      <c r="H110" s="6" t="str">
        <f>IF(ISBLANK(Responses!S110), "", Responses!S110)</f>
        <v/>
      </c>
      <c r="I110" s="6" t="str">
        <f>IF(ISBLANK(Responses!T110), "", Responses!T110)</f>
        <v/>
      </c>
    </row>
    <row r="111" spans="1:18" ht="12.75">
      <c r="A111" s="6" t="str">
        <f>IF(ISBLANK(Responses!A111), "", Responses!A111)</f>
        <v/>
      </c>
      <c r="B111" s="6" t="str">
        <f>IF(ISBLANK(Responses!B111), "", Responses!B111)</f>
        <v/>
      </c>
      <c r="C111" s="6" t="str">
        <f>IF(ISBLANK(Responses!N111), "", Responses!N111)</f>
        <v/>
      </c>
      <c r="D111" s="6" t="str">
        <f>IF(ISBLANK(Responses!O111), "", Responses!O111)</f>
        <v/>
      </c>
      <c r="E111" s="6" t="str">
        <f>IF(ISBLANK(Responses!P111), "", Responses!P111)</f>
        <v/>
      </c>
      <c r="F111" s="6" t="str">
        <f>IF(ISBLANK(Responses!Q111), "", Responses!Q111)</f>
        <v/>
      </c>
      <c r="G111" s="6" t="str">
        <f>IF(ISBLANK(Responses!R111), "", Responses!R111)</f>
        <v/>
      </c>
      <c r="H111" s="6" t="str">
        <f>IF(ISBLANK(Responses!S111), "", Responses!S111)</f>
        <v/>
      </c>
      <c r="I111" s="6" t="str">
        <f>IF(ISBLANK(Responses!T111), "", Responses!T111)</f>
        <v/>
      </c>
    </row>
    <row r="112" spans="1:18" ht="12.75">
      <c r="A112" s="6" t="str">
        <f>IF(ISBLANK(Responses!A112), "", Responses!A112)</f>
        <v/>
      </c>
      <c r="B112" s="6" t="str">
        <f>IF(ISBLANK(Responses!B112), "", Responses!B112)</f>
        <v/>
      </c>
      <c r="C112" s="6" t="str">
        <f>IF(ISBLANK(Responses!N112), "", Responses!N112)</f>
        <v/>
      </c>
      <c r="D112" s="6" t="str">
        <f>IF(ISBLANK(Responses!O112), "", Responses!O112)</f>
        <v/>
      </c>
      <c r="E112" s="6" t="str">
        <f>IF(ISBLANK(Responses!P112), "", Responses!P112)</f>
        <v/>
      </c>
      <c r="F112" s="6" t="str">
        <f>IF(ISBLANK(Responses!Q112), "", Responses!Q112)</f>
        <v/>
      </c>
      <c r="G112" s="6" t="str">
        <f>IF(ISBLANK(Responses!R112), "", Responses!R112)</f>
        <v/>
      </c>
      <c r="H112" s="6" t="str">
        <f>IF(ISBLANK(Responses!S112), "", Responses!S112)</f>
        <v/>
      </c>
      <c r="I112" s="6" t="str">
        <f>IF(ISBLANK(Responses!T112), "", Responses!T112)</f>
        <v/>
      </c>
    </row>
    <row r="113" spans="1:9" ht="12.75">
      <c r="A113" s="6" t="str">
        <f>IF(ISBLANK(Responses!A113), "", Responses!A113)</f>
        <v/>
      </c>
      <c r="B113" s="6" t="str">
        <f>IF(ISBLANK(Responses!B113), "", Responses!B113)</f>
        <v/>
      </c>
      <c r="C113" s="6" t="str">
        <f>IF(ISBLANK(Responses!N113), "", Responses!N113)</f>
        <v/>
      </c>
      <c r="D113" s="6" t="str">
        <f>IF(ISBLANK(Responses!O113), "", Responses!O113)</f>
        <v/>
      </c>
      <c r="E113" s="6" t="str">
        <f>IF(ISBLANK(Responses!P113), "", Responses!P113)</f>
        <v/>
      </c>
      <c r="F113" s="6" t="str">
        <f>IF(ISBLANK(Responses!Q113), "", Responses!Q113)</f>
        <v/>
      </c>
      <c r="G113" s="6" t="str">
        <f>IF(ISBLANK(Responses!R113), "", Responses!R113)</f>
        <v/>
      </c>
      <c r="H113" s="6" t="str">
        <f>IF(ISBLANK(Responses!S113), "", Responses!S113)</f>
        <v/>
      </c>
      <c r="I113" s="6" t="str">
        <f>IF(ISBLANK(Responses!T113), "", Responses!T113)</f>
        <v/>
      </c>
    </row>
    <row r="114" spans="1:9" ht="12.75">
      <c r="A114" s="6" t="str">
        <f>IF(ISBLANK(Responses!A114), "", Responses!A114)</f>
        <v/>
      </c>
      <c r="B114" s="6" t="str">
        <f>IF(ISBLANK(Responses!B114), "", Responses!B114)</f>
        <v/>
      </c>
      <c r="C114" s="6" t="str">
        <f>IF(ISBLANK(Responses!N114), "", Responses!N114)</f>
        <v/>
      </c>
      <c r="D114" s="6" t="str">
        <f>IF(ISBLANK(Responses!O114), "", Responses!O114)</f>
        <v/>
      </c>
      <c r="E114" s="6" t="str">
        <f>IF(ISBLANK(Responses!P114), "", Responses!P114)</f>
        <v/>
      </c>
      <c r="F114" s="6" t="str">
        <f>IF(ISBLANK(Responses!Q114), "", Responses!Q114)</f>
        <v/>
      </c>
      <c r="G114" s="6" t="str">
        <f>IF(ISBLANK(Responses!R114), "", Responses!R114)</f>
        <v/>
      </c>
      <c r="H114" s="6" t="str">
        <f>IF(ISBLANK(Responses!S114), "", Responses!S114)</f>
        <v/>
      </c>
      <c r="I114" s="6" t="str">
        <f>IF(ISBLANK(Responses!T114), "", Responses!T114)</f>
        <v/>
      </c>
    </row>
    <row r="115" spans="1:9" ht="12.75">
      <c r="A115" s="6" t="str">
        <f>IF(ISBLANK(Responses!A115), "", Responses!A115)</f>
        <v/>
      </c>
      <c r="B115" s="6" t="str">
        <f>IF(ISBLANK(Responses!B115), "", Responses!B115)</f>
        <v/>
      </c>
      <c r="C115" s="6" t="str">
        <f>IF(ISBLANK(Responses!N115), "", Responses!N115)</f>
        <v/>
      </c>
      <c r="D115" s="6" t="str">
        <f>IF(ISBLANK(Responses!O115), "", Responses!O115)</f>
        <v/>
      </c>
      <c r="E115" s="6" t="str">
        <f>IF(ISBLANK(Responses!P115), "", Responses!P115)</f>
        <v/>
      </c>
      <c r="F115" s="6" t="str">
        <f>IF(ISBLANK(Responses!Q115), "", Responses!Q115)</f>
        <v/>
      </c>
      <c r="G115" s="6" t="str">
        <f>IF(ISBLANK(Responses!R115), "", Responses!R115)</f>
        <v/>
      </c>
      <c r="H115" s="6" t="str">
        <f>IF(ISBLANK(Responses!S115), "", Responses!S115)</f>
        <v/>
      </c>
      <c r="I115" s="6" t="str">
        <f>IF(ISBLANK(Responses!T115), "", Responses!T115)</f>
        <v/>
      </c>
    </row>
    <row r="116" spans="1:9" ht="12.75">
      <c r="A116" s="6" t="str">
        <f>IF(ISBLANK(Responses!A116), "", Responses!A116)</f>
        <v/>
      </c>
      <c r="B116" s="6" t="str">
        <f>IF(ISBLANK(Responses!B116), "", Responses!B116)</f>
        <v/>
      </c>
      <c r="C116" s="6" t="str">
        <f>IF(ISBLANK(Responses!N116), "", Responses!N116)</f>
        <v/>
      </c>
      <c r="D116" s="6" t="str">
        <f>IF(ISBLANK(Responses!O116), "", Responses!O116)</f>
        <v/>
      </c>
      <c r="E116" s="6" t="str">
        <f>IF(ISBLANK(Responses!P116), "", Responses!P116)</f>
        <v/>
      </c>
      <c r="F116" s="6" t="str">
        <f>IF(ISBLANK(Responses!Q116), "", Responses!Q116)</f>
        <v/>
      </c>
      <c r="G116" s="6" t="str">
        <f>IF(ISBLANK(Responses!R116), "", Responses!R116)</f>
        <v/>
      </c>
      <c r="H116" s="6" t="str">
        <f>IF(ISBLANK(Responses!S116), "", Responses!S116)</f>
        <v/>
      </c>
      <c r="I116" s="6" t="str">
        <f>IF(ISBLANK(Responses!T116), "", Responses!T116)</f>
        <v/>
      </c>
    </row>
    <row r="117" spans="1:9" ht="12.75">
      <c r="A117" s="6" t="str">
        <f>IF(ISBLANK(Responses!A117), "", Responses!A117)</f>
        <v/>
      </c>
      <c r="B117" s="6" t="str">
        <f>IF(ISBLANK(Responses!B117), "", Responses!B117)</f>
        <v/>
      </c>
      <c r="C117" s="6" t="str">
        <f>IF(ISBLANK(Responses!N117), "", Responses!N117)</f>
        <v/>
      </c>
      <c r="D117" s="6" t="str">
        <f>IF(ISBLANK(Responses!O117), "", Responses!O117)</f>
        <v/>
      </c>
      <c r="E117" s="6" t="str">
        <f>IF(ISBLANK(Responses!P117), "", Responses!P117)</f>
        <v/>
      </c>
      <c r="F117" s="6" t="str">
        <f>IF(ISBLANK(Responses!Q117), "", Responses!Q117)</f>
        <v/>
      </c>
      <c r="G117" s="6" t="str">
        <f>IF(ISBLANK(Responses!R117), "", Responses!R117)</f>
        <v/>
      </c>
      <c r="H117" s="6" t="str">
        <f>IF(ISBLANK(Responses!S117), "", Responses!S117)</f>
        <v/>
      </c>
      <c r="I117" s="6" t="str">
        <f>IF(ISBLANK(Responses!T117), "", Responses!T117)</f>
        <v/>
      </c>
    </row>
    <row r="118" spans="1:9" ht="12.75">
      <c r="A118" s="6" t="str">
        <f>IF(ISBLANK(Responses!A118), "", Responses!A118)</f>
        <v/>
      </c>
      <c r="B118" s="6" t="str">
        <f>IF(ISBLANK(Responses!B118), "", Responses!B118)</f>
        <v/>
      </c>
      <c r="C118" s="6" t="str">
        <f>IF(ISBLANK(Responses!N118), "", Responses!N118)</f>
        <v/>
      </c>
      <c r="D118" s="6" t="str">
        <f>IF(ISBLANK(Responses!O118), "", Responses!O118)</f>
        <v/>
      </c>
      <c r="E118" s="6" t="str">
        <f>IF(ISBLANK(Responses!P118), "", Responses!P118)</f>
        <v/>
      </c>
      <c r="F118" s="6" t="str">
        <f>IF(ISBLANK(Responses!Q118), "", Responses!Q118)</f>
        <v/>
      </c>
      <c r="G118" s="6" t="str">
        <f>IF(ISBLANK(Responses!R118), "", Responses!R118)</f>
        <v/>
      </c>
      <c r="H118" s="6" t="str">
        <f>IF(ISBLANK(Responses!S118), "", Responses!S118)</f>
        <v/>
      </c>
      <c r="I118" s="6" t="str">
        <f>IF(ISBLANK(Responses!T118), "", Responses!T118)</f>
        <v/>
      </c>
    </row>
    <row r="119" spans="1:9" ht="15.75" customHeight="1">
      <c r="A119" s="6" t="str">
        <f>IF(ISBLANK(Responses!A119), "", Responses!A119)</f>
        <v/>
      </c>
      <c r="B119" s="6" t="str">
        <f>IF(ISBLANK(Responses!B119), "", Responses!B119)</f>
        <v/>
      </c>
      <c r="C119" s="6" t="str">
        <f>IF(ISBLANK(Responses!N119), "", Responses!N119)</f>
        <v/>
      </c>
      <c r="D119" s="6" t="str">
        <f>IF(ISBLANK(Responses!O119), "", Responses!O119)</f>
        <v/>
      </c>
      <c r="E119" s="6" t="str">
        <f>IF(ISBLANK(Responses!P119), "", Responses!P119)</f>
        <v/>
      </c>
      <c r="F119" s="6" t="str">
        <f>IF(ISBLANK(Responses!Q119), "", Responses!Q119)</f>
        <v/>
      </c>
      <c r="G119" s="6" t="str">
        <f>IF(ISBLANK(Responses!R119), "", Responses!R119)</f>
        <v/>
      </c>
      <c r="H119" s="6" t="str">
        <f>IF(ISBLANK(Responses!S119), "", Responses!S119)</f>
        <v/>
      </c>
      <c r="I119" s="6" t="str">
        <f>IF(ISBLANK(Responses!T119), "", Responses!T119)</f>
        <v/>
      </c>
    </row>
    <row r="120" spans="1:9" ht="15.75" customHeight="1">
      <c r="A120" s="6" t="str">
        <f>IF(ISBLANK(Responses!A120), "", Responses!A120)</f>
        <v/>
      </c>
      <c r="B120" s="6" t="str">
        <f>IF(ISBLANK(Responses!B120), "", Responses!B120)</f>
        <v/>
      </c>
      <c r="C120" s="6" t="str">
        <f>IF(ISBLANK(Responses!N120), "", Responses!N120)</f>
        <v/>
      </c>
      <c r="D120" s="6" t="str">
        <f>IF(ISBLANK(Responses!O120), "", Responses!O120)</f>
        <v/>
      </c>
      <c r="E120" s="6" t="str">
        <f>IF(ISBLANK(Responses!P120), "", Responses!P120)</f>
        <v/>
      </c>
      <c r="F120" s="6" t="str">
        <f>IF(ISBLANK(Responses!Q120), "", Responses!Q120)</f>
        <v/>
      </c>
      <c r="G120" s="6" t="str">
        <f>IF(ISBLANK(Responses!R120), "", Responses!R120)</f>
        <v/>
      </c>
      <c r="H120" s="6" t="str">
        <f>IF(ISBLANK(Responses!S120), "", Responses!S120)</f>
        <v/>
      </c>
      <c r="I120" s="6" t="str">
        <f>IF(ISBLANK(Responses!T120), "", Responses!T120)</f>
        <v/>
      </c>
    </row>
    <row r="121" spans="1:9" ht="15.75" customHeight="1">
      <c r="A121" s="6" t="str">
        <f>IF(ISBLANK(Responses!A121), "", Responses!A121)</f>
        <v/>
      </c>
      <c r="B121" s="6" t="str">
        <f>IF(ISBLANK(Responses!B121), "", Responses!B121)</f>
        <v/>
      </c>
      <c r="C121" s="6" t="str">
        <f>IF(ISBLANK(Responses!N121), "", Responses!N121)</f>
        <v/>
      </c>
      <c r="D121" s="6" t="str">
        <f>IF(ISBLANK(Responses!O121), "", Responses!O121)</f>
        <v/>
      </c>
      <c r="E121" s="6" t="str">
        <f>IF(ISBLANK(Responses!P121), "", Responses!P121)</f>
        <v/>
      </c>
      <c r="F121" s="6" t="str">
        <f>IF(ISBLANK(Responses!Q121), "", Responses!Q121)</f>
        <v/>
      </c>
      <c r="G121" s="6" t="str">
        <f>IF(ISBLANK(Responses!R121), "", Responses!R121)</f>
        <v/>
      </c>
      <c r="H121" s="6" t="str">
        <f>IF(ISBLANK(Responses!S121), "", Responses!S121)</f>
        <v/>
      </c>
      <c r="I121" s="6" t="str">
        <f>IF(ISBLANK(Responses!T121), "", Responses!T121)</f>
        <v/>
      </c>
    </row>
    <row r="122" spans="1:9" ht="15.75" customHeight="1">
      <c r="A122" s="6" t="str">
        <f>IF(ISBLANK(Responses!A122), "", Responses!A122)</f>
        <v/>
      </c>
      <c r="B122" s="6" t="str">
        <f>IF(ISBLANK(Responses!B122), "", Responses!B122)</f>
        <v/>
      </c>
      <c r="C122" s="6" t="str">
        <f>IF(ISBLANK(Responses!N122), "", Responses!N122)</f>
        <v/>
      </c>
      <c r="D122" s="6" t="str">
        <f>IF(ISBLANK(Responses!O122), "", Responses!O122)</f>
        <v/>
      </c>
      <c r="E122" s="6" t="str">
        <f>IF(ISBLANK(Responses!P122), "", Responses!P122)</f>
        <v/>
      </c>
      <c r="F122" s="6" t="str">
        <f>IF(ISBLANK(Responses!Q122), "", Responses!Q122)</f>
        <v/>
      </c>
      <c r="G122" s="6" t="str">
        <f>IF(ISBLANK(Responses!R122), "", Responses!R122)</f>
        <v/>
      </c>
      <c r="H122" s="6" t="str">
        <f>IF(ISBLANK(Responses!S122), "", Responses!S122)</f>
        <v/>
      </c>
      <c r="I122" s="6" t="str">
        <f>IF(ISBLANK(Responses!T122), "", Responses!T122)</f>
        <v/>
      </c>
    </row>
    <row r="123" spans="1:9" ht="15.75" customHeight="1">
      <c r="A123" s="6" t="str">
        <f>IF(ISBLANK(Responses!A123), "", Responses!A123)</f>
        <v/>
      </c>
      <c r="B123" s="6" t="str">
        <f>IF(ISBLANK(Responses!B123), "", Responses!B123)</f>
        <v/>
      </c>
      <c r="C123" s="6" t="str">
        <f>IF(ISBLANK(Responses!N123), "", Responses!N123)</f>
        <v/>
      </c>
      <c r="D123" s="6" t="str">
        <f>IF(ISBLANK(Responses!O123), "", Responses!O123)</f>
        <v/>
      </c>
      <c r="E123" s="6" t="str">
        <f>IF(ISBLANK(Responses!P123), "", Responses!P123)</f>
        <v/>
      </c>
      <c r="F123" s="6" t="str">
        <f>IF(ISBLANK(Responses!Q123), "", Responses!Q123)</f>
        <v/>
      </c>
      <c r="G123" s="6" t="str">
        <f>IF(ISBLANK(Responses!R123), "", Responses!R123)</f>
        <v/>
      </c>
      <c r="H123" s="6" t="str">
        <f>IF(ISBLANK(Responses!S123), "", Responses!S123)</f>
        <v/>
      </c>
      <c r="I123" s="6" t="str">
        <f>IF(ISBLANK(Responses!T123), "", Responses!T123)</f>
        <v/>
      </c>
    </row>
    <row r="124" spans="1:9" ht="15.75" customHeight="1">
      <c r="A124" s="6" t="str">
        <f>IF(ISBLANK(Responses!A124), "", Responses!A124)</f>
        <v/>
      </c>
      <c r="B124" s="6" t="str">
        <f>IF(ISBLANK(Responses!B124), "", Responses!B124)</f>
        <v/>
      </c>
      <c r="C124" s="6" t="str">
        <f>IF(ISBLANK(Responses!N124), "", Responses!N124)</f>
        <v/>
      </c>
      <c r="D124" s="6" t="str">
        <f>IF(ISBLANK(Responses!O124), "", Responses!O124)</f>
        <v/>
      </c>
      <c r="E124" s="6" t="str">
        <f>IF(ISBLANK(Responses!P124), "", Responses!P124)</f>
        <v/>
      </c>
      <c r="F124" s="6" t="str">
        <f>IF(ISBLANK(Responses!Q124), "", Responses!Q124)</f>
        <v/>
      </c>
      <c r="G124" s="6" t="str">
        <f>IF(ISBLANK(Responses!R124), "", Responses!R124)</f>
        <v/>
      </c>
      <c r="H124" s="6" t="str">
        <f>IF(ISBLANK(Responses!S124), "", Responses!S124)</f>
        <v/>
      </c>
      <c r="I124" s="6" t="str">
        <f>IF(ISBLANK(Responses!T124), "", Responses!T124)</f>
        <v/>
      </c>
    </row>
    <row r="125" spans="1:9" ht="15.75" customHeight="1">
      <c r="A125" s="6" t="str">
        <f>IF(ISBLANK(Responses!A125), "", Responses!A125)</f>
        <v/>
      </c>
      <c r="B125" s="6" t="str">
        <f>IF(ISBLANK(Responses!B125), "", Responses!B125)</f>
        <v/>
      </c>
      <c r="C125" s="6" t="str">
        <f>IF(ISBLANK(Responses!N125), "", Responses!N125)</f>
        <v/>
      </c>
      <c r="D125" s="6" t="str">
        <f>IF(ISBLANK(Responses!O125), "", Responses!O125)</f>
        <v/>
      </c>
      <c r="E125" s="6" t="str">
        <f>IF(ISBLANK(Responses!P125), "", Responses!P125)</f>
        <v/>
      </c>
      <c r="F125" s="6" t="str">
        <f>IF(ISBLANK(Responses!Q125), "", Responses!Q125)</f>
        <v/>
      </c>
      <c r="G125" s="6" t="str">
        <f>IF(ISBLANK(Responses!R125), "", Responses!R125)</f>
        <v/>
      </c>
      <c r="H125" s="6" t="str">
        <f>IF(ISBLANK(Responses!S125), "", Responses!S125)</f>
        <v/>
      </c>
      <c r="I125" s="6" t="str">
        <f>IF(ISBLANK(Responses!T125), "", Responses!T125)</f>
        <v/>
      </c>
    </row>
    <row r="126" spans="1:9" ht="15.75" customHeight="1">
      <c r="A126" s="6" t="str">
        <f>IF(ISBLANK(Responses!A126), "", Responses!A126)</f>
        <v/>
      </c>
      <c r="B126" s="6" t="str">
        <f>IF(ISBLANK(Responses!B126), "", Responses!B126)</f>
        <v/>
      </c>
      <c r="C126" s="6" t="str">
        <f>IF(ISBLANK(Responses!N126), "", Responses!N126)</f>
        <v/>
      </c>
      <c r="D126" s="6" t="str">
        <f>IF(ISBLANK(Responses!O126), "", Responses!O126)</f>
        <v/>
      </c>
      <c r="E126" s="6" t="str">
        <f>IF(ISBLANK(Responses!P126), "", Responses!P126)</f>
        <v/>
      </c>
      <c r="F126" s="6" t="str">
        <f>IF(ISBLANK(Responses!Q126), "", Responses!Q126)</f>
        <v/>
      </c>
      <c r="G126" s="6" t="str">
        <f>IF(ISBLANK(Responses!R126), "", Responses!R126)</f>
        <v/>
      </c>
      <c r="H126" s="6" t="str">
        <f>IF(ISBLANK(Responses!S126), "", Responses!S126)</f>
        <v/>
      </c>
      <c r="I126" s="6" t="str">
        <f>IF(ISBLANK(Responses!T126), "", Responses!T126)</f>
        <v/>
      </c>
    </row>
    <row r="127" spans="1:9" ht="15.75" customHeight="1">
      <c r="A127" s="6" t="str">
        <f>IF(ISBLANK(Responses!A127), "", Responses!A127)</f>
        <v/>
      </c>
      <c r="B127" s="6" t="str">
        <f>IF(ISBLANK(Responses!B127), "", Responses!B127)</f>
        <v/>
      </c>
      <c r="C127" s="6" t="str">
        <f>IF(ISBLANK(Responses!N127), "", Responses!N127)</f>
        <v/>
      </c>
      <c r="D127" s="6" t="str">
        <f>IF(ISBLANK(Responses!O127), "", Responses!O127)</f>
        <v/>
      </c>
      <c r="E127" s="6" t="str">
        <f>IF(ISBLANK(Responses!P127), "", Responses!P127)</f>
        <v/>
      </c>
      <c r="F127" s="6" t="str">
        <f>IF(ISBLANK(Responses!Q127), "", Responses!Q127)</f>
        <v/>
      </c>
      <c r="G127" s="6" t="str">
        <f>IF(ISBLANK(Responses!R127), "", Responses!R127)</f>
        <v/>
      </c>
      <c r="H127" s="6" t="str">
        <f>IF(ISBLANK(Responses!S127), "", Responses!S127)</f>
        <v/>
      </c>
      <c r="I127" s="6" t="str">
        <f>IF(ISBLANK(Responses!T127), "", Responses!T127)</f>
        <v/>
      </c>
    </row>
    <row r="128" spans="1:9" ht="15.75" customHeight="1">
      <c r="A128" s="6" t="str">
        <f>IF(ISBLANK(Responses!A128), "", Responses!A128)</f>
        <v/>
      </c>
      <c r="B128" s="6" t="str">
        <f>IF(ISBLANK(Responses!B128), "", Responses!B128)</f>
        <v/>
      </c>
      <c r="C128" s="6" t="str">
        <f>IF(ISBLANK(Responses!N128), "", Responses!N128)</f>
        <v/>
      </c>
      <c r="D128" s="6" t="str">
        <f>IF(ISBLANK(Responses!O128), "", Responses!O128)</f>
        <v/>
      </c>
      <c r="E128" s="6" t="str">
        <f>IF(ISBLANK(Responses!P128), "", Responses!P128)</f>
        <v/>
      </c>
      <c r="F128" s="6" t="str">
        <f>IF(ISBLANK(Responses!Q128), "", Responses!Q128)</f>
        <v/>
      </c>
      <c r="G128" s="6" t="str">
        <f>IF(ISBLANK(Responses!R128), "", Responses!R128)</f>
        <v/>
      </c>
      <c r="H128" s="6" t="str">
        <f>IF(ISBLANK(Responses!S128), "", Responses!S128)</f>
        <v/>
      </c>
      <c r="I128" s="6" t="str">
        <f>IF(ISBLANK(Responses!T128), "", Responses!T128)</f>
        <v/>
      </c>
    </row>
    <row r="129" spans="1:9" ht="15.75" customHeight="1">
      <c r="A129" s="6" t="str">
        <f>IF(ISBLANK(Responses!A129), "", Responses!A129)</f>
        <v/>
      </c>
      <c r="B129" s="6" t="str">
        <f>IF(ISBLANK(Responses!B129), "", Responses!B129)</f>
        <v/>
      </c>
      <c r="C129" s="6" t="str">
        <f>IF(ISBLANK(Responses!N129), "", Responses!N129)</f>
        <v/>
      </c>
      <c r="D129" s="6" t="str">
        <f>IF(ISBLANK(Responses!O129), "", Responses!O129)</f>
        <v/>
      </c>
      <c r="E129" s="6" t="str">
        <f>IF(ISBLANK(Responses!P129), "", Responses!P129)</f>
        <v/>
      </c>
      <c r="F129" s="6" t="str">
        <f>IF(ISBLANK(Responses!Q129), "", Responses!Q129)</f>
        <v/>
      </c>
      <c r="G129" s="6" t="str">
        <f>IF(ISBLANK(Responses!R129), "", Responses!R129)</f>
        <v/>
      </c>
      <c r="H129" s="6" t="str">
        <f>IF(ISBLANK(Responses!S129), "", Responses!S129)</f>
        <v/>
      </c>
      <c r="I129" s="6" t="str">
        <f>IF(ISBLANK(Responses!T129), "", Responses!T129)</f>
        <v/>
      </c>
    </row>
    <row r="130" spans="1:9" ht="15.75" customHeight="1">
      <c r="A130" s="6" t="str">
        <f>IF(ISBLANK(Responses!A130), "", Responses!A130)</f>
        <v/>
      </c>
      <c r="B130" s="6" t="str">
        <f>IF(ISBLANK(Responses!B130), "", Responses!B130)</f>
        <v/>
      </c>
      <c r="C130" s="6" t="str">
        <f>IF(ISBLANK(Responses!N130), "", Responses!N130)</f>
        <v/>
      </c>
      <c r="D130" s="6" t="str">
        <f>IF(ISBLANK(Responses!O130), "", Responses!O130)</f>
        <v/>
      </c>
      <c r="E130" s="6" t="str">
        <f>IF(ISBLANK(Responses!P130), "", Responses!P130)</f>
        <v/>
      </c>
      <c r="F130" s="6" t="str">
        <f>IF(ISBLANK(Responses!Q130), "", Responses!Q130)</f>
        <v/>
      </c>
      <c r="G130" s="6" t="str">
        <f>IF(ISBLANK(Responses!R130), "", Responses!R130)</f>
        <v/>
      </c>
      <c r="H130" s="6" t="str">
        <f>IF(ISBLANK(Responses!S130), "", Responses!S130)</f>
        <v/>
      </c>
      <c r="I130" s="6" t="str">
        <f>IF(ISBLANK(Responses!T130), "", Responses!T130)</f>
        <v/>
      </c>
    </row>
    <row r="131" spans="1:9" ht="15.75" customHeight="1">
      <c r="A131" s="6" t="str">
        <f>IF(ISBLANK(Responses!A131), "", Responses!A131)</f>
        <v/>
      </c>
      <c r="B131" s="6" t="str">
        <f>IF(ISBLANK(Responses!B131), "", Responses!B131)</f>
        <v/>
      </c>
      <c r="C131" s="6" t="str">
        <f>IF(ISBLANK(Responses!N131), "", Responses!N131)</f>
        <v/>
      </c>
      <c r="D131" s="6" t="str">
        <f>IF(ISBLANK(Responses!O131), "", Responses!O131)</f>
        <v/>
      </c>
      <c r="E131" s="6" t="str">
        <f>IF(ISBLANK(Responses!P131), "", Responses!P131)</f>
        <v/>
      </c>
      <c r="F131" s="6" t="str">
        <f>IF(ISBLANK(Responses!Q131), "", Responses!Q131)</f>
        <v/>
      </c>
      <c r="G131" s="6" t="str">
        <f>IF(ISBLANK(Responses!R131), "", Responses!R131)</f>
        <v/>
      </c>
      <c r="H131" s="6" t="str">
        <f>IF(ISBLANK(Responses!S131), "", Responses!S131)</f>
        <v/>
      </c>
      <c r="I131" s="6" t="str">
        <f>IF(ISBLANK(Responses!T131), "", Responses!T131)</f>
        <v/>
      </c>
    </row>
    <row r="132" spans="1:9" ht="15.75" customHeight="1">
      <c r="A132" s="6" t="str">
        <f>IF(ISBLANK(Responses!A132), "", Responses!A132)</f>
        <v/>
      </c>
      <c r="B132" s="6" t="str">
        <f>IF(ISBLANK(Responses!B132), "", Responses!B132)</f>
        <v/>
      </c>
      <c r="C132" s="6" t="str">
        <f>IF(ISBLANK(Responses!N132), "", Responses!N132)</f>
        <v/>
      </c>
      <c r="D132" s="6" t="str">
        <f>IF(ISBLANK(Responses!O132), "", Responses!O132)</f>
        <v/>
      </c>
      <c r="E132" s="6" t="str">
        <f>IF(ISBLANK(Responses!P132), "", Responses!P132)</f>
        <v/>
      </c>
      <c r="F132" s="6" t="str">
        <f>IF(ISBLANK(Responses!Q132), "", Responses!Q132)</f>
        <v/>
      </c>
      <c r="G132" s="6" t="str">
        <f>IF(ISBLANK(Responses!R132), "", Responses!R132)</f>
        <v/>
      </c>
      <c r="H132" s="6" t="str">
        <f>IF(ISBLANK(Responses!S132), "", Responses!S132)</f>
        <v/>
      </c>
      <c r="I132" s="6" t="str">
        <f>IF(ISBLANK(Responses!T132), "", Responses!T132)</f>
        <v/>
      </c>
    </row>
    <row r="133" spans="1:9" ht="15.75" customHeight="1">
      <c r="A133" s="6" t="str">
        <f>IF(ISBLANK(Responses!A133), "", Responses!A133)</f>
        <v/>
      </c>
      <c r="B133" s="6" t="str">
        <f>IF(ISBLANK(Responses!B133), "", Responses!B133)</f>
        <v/>
      </c>
      <c r="C133" s="6" t="str">
        <f>IF(ISBLANK(Responses!N133), "", Responses!N133)</f>
        <v/>
      </c>
      <c r="D133" s="6" t="str">
        <f>IF(ISBLANK(Responses!O133), "", Responses!O133)</f>
        <v/>
      </c>
      <c r="E133" s="6" t="str">
        <f>IF(ISBLANK(Responses!P133), "", Responses!P133)</f>
        <v/>
      </c>
      <c r="F133" s="6" t="str">
        <f>IF(ISBLANK(Responses!Q133), "", Responses!Q133)</f>
        <v/>
      </c>
      <c r="G133" s="6" t="str">
        <f>IF(ISBLANK(Responses!R133), "", Responses!R133)</f>
        <v/>
      </c>
      <c r="H133" s="6" t="str">
        <f>IF(ISBLANK(Responses!S133), "", Responses!S133)</f>
        <v/>
      </c>
      <c r="I133" s="6" t="str">
        <f>IF(ISBLANK(Responses!T133), "", Responses!T133)</f>
        <v/>
      </c>
    </row>
    <row r="134" spans="1:9" ht="15.75" customHeight="1">
      <c r="A134" s="6" t="str">
        <f>IF(ISBLANK(Responses!A134), "", Responses!A134)</f>
        <v/>
      </c>
      <c r="B134" s="6" t="str">
        <f>IF(ISBLANK(Responses!B134), "", Responses!B134)</f>
        <v/>
      </c>
      <c r="C134" s="6" t="str">
        <f>IF(ISBLANK(Responses!N134), "", Responses!N134)</f>
        <v/>
      </c>
      <c r="D134" s="6" t="str">
        <f>IF(ISBLANK(Responses!O134), "", Responses!O134)</f>
        <v/>
      </c>
      <c r="E134" s="6" t="str">
        <f>IF(ISBLANK(Responses!P134), "", Responses!P134)</f>
        <v/>
      </c>
      <c r="F134" s="6" t="str">
        <f>IF(ISBLANK(Responses!Q134), "", Responses!Q134)</f>
        <v/>
      </c>
      <c r="G134" s="6" t="str">
        <f>IF(ISBLANK(Responses!R134), "", Responses!R134)</f>
        <v/>
      </c>
      <c r="H134" s="6" t="str">
        <f>IF(ISBLANK(Responses!S134), "", Responses!S134)</f>
        <v/>
      </c>
      <c r="I134" s="6" t="str">
        <f>IF(ISBLANK(Responses!T134), "", Responses!T134)</f>
        <v/>
      </c>
    </row>
    <row r="135" spans="1:9" ht="15.75" customHeight="1">
      <c r="A135" s="6" t="str">
        <f>IF(ISBLANK(Responses!A135), "", Responses!A135)</f>
        <v/>
      </c>
      <c r="B135" s="6" t="str">
        <f>IF(ISBLANK(Responses!B135), "", Responses!B135)</f>
        <v/>
      </c>
      <c r="C135" s="6" t="str">
        <f>IF(ISBLANK(Responses!N135), "", Responses!N135)</f>
        <v/>
      </c>
      <c r="D135" s="6" t="str">
        <f>IF(ISBLANK(Responses!O135), "", Responses!O135)</f>
        <v/>
      </c>
      <c r="E135" s="6" t="str">
        <f>IF(ISBLANK(Responses!P135), "", Responses!P135)</f>
        <v/>
      </c>
      <c r="F135" s="6" t="str">
        <f>IF(ISBLANK(Responses!Q135), "", Responses!Q135)</f>
        <v/>
      </c>
      <c r="G135" s="6" t="str">
        <f>IF(ISBLANK(Responses!R135), "", Responses!R135)</f>
        <v/>
      </c>
      <c r="H135" s="6" t="str">
        <f>IF(ISBLANK(Responses!S135), "", Responses!S135)</f>
        <v/>
      </c>
      <c r="I135" s="6" t="str">
        <f>IF(ISBLANK(Responses!T135), "", Responses!T135)</f>
        <v/>
      </c>
    </row>
    <row r="136" spans="1:9" ht="15.75" customHeight="1">
      <c r="A136" s="6" t="str">
        <f>IF(ISBLANK(Responses!A136), "", Responses!A136)</f>
        <v/>
      </c>
      <c r="B136" s="6" t="str">
        <f>IF(ISBLANK(Responses!B136), "", Responses!B136)</f>
        <v/>
      </c>
      <c r="C136" s="6" t="str">
        <f>IF(ISBLANK(Responses!N136), "", Responses!N136)</f>
        <v/>
      </c>
      <c r="D136" s="6" t="str">
        <f>IF(ISBLANK(Responses!O136), "", Responses!O136)</f>
        <v/>
      </c>
      <c r="E136" s="6" t="str">
        <f>IF(ISBLANK(Responses!P136), "", Responses!P136)</f>
        <v/>
      </c>
      <c r="F136" s="6" t="str">
        <f>IF(ISBLANK(Responses!Q136), "", Responses!Q136)</f>
        <v/>
      </c>
      <c r="G136" s="6" t="str">
        <f>IF(ISBLANK(Responses!R136), "", Responses!R136)</f>
        <v/>
      </c>
      <c r="H136" s="6" t="str">
        <f>IF(ISBLANK(Responses!S136), "", Responses!S136)</f>
        <v/>
      </c>
      <c r="I136" s="6" t="str">
        <f>IF(ISBLANK(Responses!T136), "", Responses!T136)</f>
        <v/>
      </c>
    </row>
    <row r="137" spans="1:9" ht="15.75" customHeight="1">
      <c r="A137" s="6" t="str">
        <f>IF(ISBLANK(Responses!A137), "", Responses!A137)</f>
        <v/>
      </c>
      <c r="B137" s="6" t="str">
        <f>IF(ISBLANK(Responses!B137), "", Responses!B137)</f>
        <v/>
      </c>
      <c r="C137" s="6" t="str">
        <f>IF(ISBLANK(Responses!N137), "", Responses!N137)</f>
        <v/>
      </c>
      <c r="D137" s="6" t="str">
        <f>IF(ISBLANK(Responses!O137), "", Responses!O137)</f>
        <v/>
      </c>
      <c r="E137" s="6" t="str">
        <f>IF(ISBLANK(Responses!P137), "", Responses!P137)</f>
        <v/>
      </c>
      <c r="F137" s="6" t="str">
        <f>IF(ISBLANK(Responses!Q137), "", Responses!Q137)</f>
        <v/>
      </c>
      <c r="G137" s="6" t="str">
        <f>IF(ISBLANK(Responses!R137), "", Responses!R137)</f>
        <v/>
      </c>
      <c r="H137" s="6" t="str">
        <f>IF(ISBLANK(Responses!S137), "", Responses!S137)</f>
        <v/>
      </c>
      <c r="I137" s="6" t="str">
        <f>IF(ISBLANK(Responses!T137), "", Responses!T137)</f>
        <v/>
      </c>
    </row>
    <row r="138" spans="1:9" ht="15.75" customHeight="1">
      <c r="A138" s="6" t="str">
        <f>IF(ISBLANK(Responses!A138), "", Responses!A138)</f>
        <v/>
      </c>
      <c r="B138" s="6" t="str">
        <f>IF(ISBLANK(Responses!B138), "", Responses!B138)</f>
        <v/>
      </c>
      <c r="C138" s="6" t="str">
        <f>IF(ISBLANK(Responses!N138), "", Responses!N138)</f>
        <v/>
      </c>
      <c r="D138" s="6" t="str">
        <f>IF(ISBLANK(Responses!O138), "", Responses!O138)</f>
        <v/>
      </c>
      <c r="E138" s="6" t="str">
        <f>IF(ISBLANK(Responses!P138), "", Responses!P138)</f>
        <v/>
      </c>
      <c r="F138" s="6" t="str">
        <f>IF(ISBLANK(Responses!Q138), "", Responses!Q138)</f>
        <v/>
      </c>
      <c r="G138" s="6" t="str">
        <f>IF(ISBLANK(Responses!R138), "", Responses!R138)</f>
        <v/>
      </c>
      <c r="H138" s="6" t="str">
        <f>IF(ISBLANK(Responses!S138), "", Responses!S138)</f>
        <v/>
      </c>
      <c r="I138" s="6" t="str">
        <f>IF(ISBLANK(Responses!T138), "", Responses!T138)</f>
        <v/>
      </c>
    </row>
    <row r="139" spans="1:9" ht="15.75" customHeight="1">
      <c r="A139" s="6" t="str">
        <f>IF(ISBLANK(Responses!A139), "", Responses!A139)</f>
        <v/>
      </c>
      <c r="B139" s="6" t="str">
        <f>IF(ISBLANK(Responses!B139), "", Responses!B139)</f>
        <v/>
      </c>
      <c r="C139" s="6" t="str">
        <f>IF(ISBLANK(Responses!N139), "", Responses!N139)</f>
        <v/>
      </c>
      <c r="D139" s="6" t="str">
        <f>IF(ISBLANK(Responses!O139), "", Responses!O139)</f>
        <v/>
      </c>
      <c r="E139" s="6" t="str">
        <f>IF(ISBLANK(Responses!P139), "", Responses!P139)</f>
        <v/>
      </c>
      <c r="F139" s="6" t="str">
        <f>IF(ISBLANK(Responses!Q139), "", Responses!Q139)</f>
        <v/>
      </c>
      <c r="G139" s="6" t="str">
        <f>IF(ISBLANK(Responses!R139), "", Responses!R139)</f>
        <v/>
      </c>
      <c r="H139" s="6" t="str">
        <f>IF(ISBLANK(Responses!S139), "", Responses!S139)</f>
        <v/>
      </c>
      <c r="I139" s="6" t="str">
        <f>IF(ISBLANK(Responses!T139), "", Responses!T139)</f>
        <v/>
      </c>
    </row>
    <row r="140" spans="1:9" ht="15.75" customHeight="1">
      <c r="A140" s="6" t="str">
        <f>IF(ISBLANK(Responses!A140), "", Responses!A140)</f>
        <v/>
      </c>
      <c r="B140" s="6" t="str">
        <f>IF(ISBLANK(Responses!B140), "", Responses!B140)</f>
        <v/>
      </c>
      <c r="C140" s="6" t="str">
        <f>IF(ISBLANK(Responses!N140), "", Responses!N140)</f>
        <v/>
      </c>
      <c r="D140" s="6" t="str">
        <f>IF(ISBLANK(Responses!O140), "", Responses!O140)</f>
        <v/>
      </c>
      <c r="E140" s="6" t="str">
        <f>IF(ISBLANK(Responses!P140), "", Responses!P140)</f>
        <v/>
      </c>
      <c r="F140" s="6" t="str">
        <f>IF(ISBLANK(Responses!Q140), "", Responses!Q140)</f>
        <v/>
      </c>
      <c r="G140" s="6" t="str">
        <f>IF(ISBLANK(Responses!R140), "", Responses!R140)</f>
        <v/>
      </c>
      <c r="H140" s="6" t="str">
        <f>IF(ISBLANK(Responses!S140), "", Responses!S140)</f>
        <v/>
      </c>
      <c r="I140" s="6" t="str">
        <f>IF(ISBLANK(Responses!T140), "", Responses!T140)</f>
        <v/>
      </c>
    </row>
    <row r="141" spans="1:9" ht="15.75" customHeight="1">
      <c r="A141" s="6" t="str">
        <f>IF(ISBLANK(Responses!A141), "", Responses!A141)</f>
        <v/>
      </c>
      <c r="B141" s="6" t="str">
        <f>IF(ISBLANK(Responses!B141), "", Responses!B141)</f>
        <v/>
      </c>
      <c r="C141" s="6" t="str">
        <f>IF(ISBLANK(Responses!N141), "", Responses!N141)</f>
        <v/>
      </c>
      <c r="D141" s="6" t="str">
        <f>IF(ISBLANK(Responses!O141), "", Responses!O141)</f>
        <v/>
      </c>
      <c r="E141" s="6" t="str">
        <f>IF(ISBLANK(Responses!P141), "", Responses!P141)</f>
        <v/>
      </c>
      <c r="F141" s="6" t="str">
        <f>IF(ISBLANK(Responses!Q141), "", Responses!Q141)</f>
        <v/>
      </c>
      <c r="G141" s="6" t="str">
        <f>IF(ISBLANK(Responses!R141), "", Responses!R141)</f>
        <v/>
      </c>
      <c r="H141" s="6" t="str">
        <f>IF(ISBLANK(Responses!S141), "", Responses!S141)</f>
        <v/>
      </c>
      <c r="I141" s="6" t="str">
        <f>IF(ISBLANK(Responses!T141), "", Responses!T141)</f>
        <v/>
      </c>
    </row>
    <row r="142" spans="1:9" ht="15.75" customHeight="1">
      <c r="A142" s="6" t="str">
        <f>IF(ISBLANK(Responses!A142), "", Responses!A142)</f>
        <v/>
      </c>
      <c r="B142" s="6" t="str">
        <f>IF(ISBLANK(Responses!B142), "", Responses!B142)</f>
        <v/>
      </c>
      <c r="C142" s="6" t="str">
        <f>IF(ISBLANK(Responses!N142), "", Responses!N142)</f>
        <v/>
      </c>
      <c r="D142" s="6" t="str">
        <f>IF(ISBLANK(Responses!O142), "", Responses!O142)</f>
        <v/>
      </c>
      <c r="E142" s="6" t="str">
        <f>IF(ISBLANK(Responses!P142), "", Responses!P142)</f>
        <v/>
      </c>
      <c r="F142" s="6" t="str">
        <f>IF(ISBLANK(Responses!Q142), "", Responses!Q142)</f>
        <v/>
      </c>
      <c r="G142" s="6" t="str">
        <f>IF(ISBLANK(Responses!R142), "", Responses!R142)</f>
        <v/>
      </c>
      <c r="H142" s="6" t="str">
        <f>IF(ISBLANK(Responses!S142), "", Responses!S142)</f>
        <v/>
      </c>
      <c r="I142" s="6" t="str">
        <f>IF(ISBLANK(Responses!T142), "", Responses!T142)</f>
        <v/>
      </c>
    </row>
    <row r="143" spans="1:9" ht="15.75" customHeight="1">
      <c r="A143" s="6" t="str">
        <f>IF(ISBLANK(Responses!A143), "", Responses!A143)</f>
        <v/>
      </c>
      <c r="B143" s="6" t="str">
        <f>IF(ISBLANK(Responses!B143), "", Responses!B143)</f>
        <v/>
      </c>
      <c r="C143" s="6" t="str">
        <f>IF(ISBLANK(Responses!N143), "", Responses!N143)</f>
        <v/>
      </c>
      <c r="D143" s="6" t="str">
        <f>IF(ISBLANK(Responses!O143), "", Responses!O143)</f>
        <v/>
      </c>
      <c r="E143" s="6" t="str">
        <f>IF(ISBLANK(Responses!P143), "", Responses!P143)</f>
        <v/>
      </c>
      <c r="F143" s="6" t="str">
        <f>IF(ISBLANK(Responses!Q143), "", Responses!Q143)</f>
        <v/>
      </c>
      <c r="G143" s="6" t="str">
        <f>IF(ISBLANK(Responses!R143), "", Responses!R143)</f>
        <v/>
      </c>
      <c r="H143" s="6" t="str">
        <f>IF(ISBLANK(Responses!S143), "", Responses!S143)</f>
        <v/>
      </c>
      <c r="I143" s="6" t="str">
        <f>IF(ISBLANK(Responses!T143), "", Responses!T143)</f>
        <v/>
      </c>
    </row>
    <row r="144" spans="1:9" ht="15.75" customHeight="1">
      <c r="A144" s="6" t="str">
        <f>IF(ISBLANK(Responses!A144), "", Responses!A144)</f>
        <v/>
      </c>
      <c r="B144" s="6" t="str">
        <f>IF(ISBLANK(Responses!B144), "", Responses!B144)</f>
        <v/>
      </c>
      <c r="C144" s="6" t="str">
        <f>IF(ISBLANK(Responses!N144), "", Responses!N144)</f>
        <v/>
      </c>
      <c r="D144" s="6" t="str">
        <f>IF(ISBLANK(Responses!O144), "", Responses!O144)</f>
        <v/>
      </c>
      <c r="E144" s="6" t="str">
        <f>IF(ISBLANK(Responses!P144), "", Responses!P144)</f>
        <v/>
      </c>
      <c r="F144" s="6" t="str">
        <f>IF(ISBLANK(Responses!Q144), "", Responses!Q144)</f>
        <v/>
      </c>
      <c r="G144" s="6" t="str">
        <f>IF(ISBLANK(Responses!R144), "", Responses!R144)</f>
        <v/>
      </c>
      <c r="H144" s="6" t="str">
        <f>IF(ISBLANK(Responses!S144), "", Responses!S144)</f>
        <v/>
      </c>
      <c r="I144" s="6" t="str">
        <f>IF(ISBLANK(Responses!T144), "", Responses!T144)</f>
        <v/>
      </c>
    </row>
    <row r="145" spans="1:9" ht="15.75" customHeight="1">
      <c r="A145" s="6" t="str">
        <f>IF(ISBLANK(Responses!A145), "", Responses!A145)</f>
        <v/>
      </c>
      <c r="B145" s="6" t="str">
        <f>IF(ISBLANK(Responses!B145), "", Responses!B145)</f>
        <v/>
      </c>
      <c r="C145" s="6" t="str">
        <f>IF(ISBLANK(Responses!N145), "", Responses!N145)</f>
        <v/>
      </c>
      <c r="D145" s="6" t="str">
        <f>IF(ISBLANK(Responses!O145), "", Responses!O145)</f>
        <v/>
      </c>
      <c r="E145" s="6" t="str">
        <f>IF(ISBLANK(Responses!P145), "", Responses!P145)</f>
        <v/>
      </c>
      <c r="F145" s="6" t="str">
        <f>IF(ISBLANK(Responses!Q145), "", Responses!Q145)</f>
        <v/>
      </c>
      <c r="G145" s="6" t="str">
        <f>IF(ISBLANK(Responses!R145), "", Responses!R145)</f>
        <v/>
      </c>
      <c r="H145" s="6" t="str">
        <f>IF(ISBLANK(Responses!S145), "", Responses!S145)</f>
        <v/>
      </c>
      <c r="I145" s="6" t="str">
        <f>IF(ISBLANK(Responses!T145), "", Responses!T145)</f>
        <v/>
      </c>
    </row>
    <row r="146" spans="1:9" ht="15.75" customHeight="1">
      <c r="A146" s="6" t="str">
        <f>IF(ISBLANK(Responses!A146), "", Responses!A146)</f>
        <v/>
      </c>
      <c r="B146" s="6" t="str">
        <f>IF(ISBLANK(Responses!B146), "", Responses!B146)</f>
        <v/>
      </c>
      <c r="C146" s="6" t="str">
        <f>IF(ISBLANK(Responses!N146), "", Responses!N146)</f>
        <v/>
      </c>
      <c r="D146" s="6" t="str">
        <f>IF(ISBLANK(Responses!O146), "", Responses!O146)</f>
        <v/>
      </c>
      <c r="E146" s="6" t="str">
        <f>IF(ISBLANK(Responses!P146), "", Responses!P146)</f>
        <v/>
      </c>
      <c r="F146" s="6" t="str">
        <f>IF(ISBLANK(Responses!Q146), "", Responses!Q146)</f>
        <v/>
      </c>
      <c r="G146" s="6" t="str">
        <f>IF(ISBLANK(Responses!R146), "", Responses!R146)</f>
        <v/>
      </c>
      <c r="H146" s="6" t="str">
        <f>IF(ISBLANK(Responses!S146), "", Responses!S146)</f>
        <v/>
      </c>
      <c r="I146" s="6" t="str">
        <f>IF(ISBLANK(Responses!T146), "", Responses!T146)</f>
        <v/>
      </c>
    </row>
    <row r="147" spans="1:9" ht="15.75" customHeight="1">
      <c r="A147" s="6" t="str">
        <f>IF(ISBLANK(Responses!A147), "", Responses!A147)</f>
        <v/>
      </c>
      <c r="B147" s="6" t="str">
        <f>IF(ISBLANK(Responses!B147), "", Responses!B147)</f>
        <v/>
      </c>
      <c r="C147" s="6" t="str">
        <f>IF(ISBLANK(Responses!N147), "", Responses!N147)</f>
        <v/>
      </c>
      <c r="D147" s="6" t="str">
        <f>IF(ISBLANK(Responses!O147), "", Responses!O147)</f>
        <v/>
      </c>
      <c r="E147" s="6" t="str">
        <f>IF(ISBLANK(Responses!P147), "", Responses!P147)</f>
        <v/>
      </c>
      <c r="F147" s="6" t="str">
        <f>IF(ISBLANK(Responses!Q147), "", Responses!Q147)</f>
        <v/>
      </c>
      <c r="G147" s="6" t="str">
        <f>IF(ISBLANK(Responses!R147), "", Responses!R147)</f>
        <v/>
      </c>
      <c r="H147" s="6" t="str">
        <f>IF(ISBLANK(Responses!S147), "", Responses!S147)</f>
        <v/>
      </c>
      <c r="I147" s="6" t="str">
        <f>IF(ISBLANK(Responses!T147), "", Responses!T147)</f>
        <v/>
      </c>
    </row>
    <row r="148" spans="1:9" ht="15.75" customHeight="1">
      <c r="A148" s="6" t="str">
        <f>IF(ISBLANK(Responses!A148), "", Responses!A148)</f>
        <v/>
      </c>
      <c r="B148" s="6" t="str">
        <f>IF(ISBLANK(Responses!B148), "", Responses!B148)</f>
        <v/>
      </c>
      <c r="C148" s="6" t="str">
        <f>IF(ISBLANK(Responses!N148), "", Responses!N148)</f>
        <v/>
      </c>
      <c r="D148" s="6" t="str">
        <f>IF(ISBLANK(Responses!O148), "", Responses!O148)</f>
        <v/>
      </c>
      <c r="E148" s="6" t="str">
        <f>IF(ISBLANK(Responses!P148), "", Responses!P148)</f>
        <v/>
      </c>
      <c r="F148" s="6" t="str">
        <f>IF(ISBLANK(Responses!Q148), "", Responses!Q148)</f>
        <v/>
      </c>
      <c r="G148" s="6" t="str">
        <f>IF(ISBLANK(Responses!R148), "", Responses!R148)</f>
        <v/>
      </c>
      <c r="H148" s="6" t="str">
        <f>IF(ISBLANK(Responses!S148), "", Responses!S148)</f>
        <v/>
      </c>
      <c r="I148" s="6" t="str">
        <f>IF(ISBLANK(Responses!T148), "", Responses!T148)</f>
        <v/>
      </c>
    </row>
    <row r="149" spans="1:9" ht="15.75" customHeight="1">
      <c r="A149" s="6" t="str">
        <f>IF(ISBLANK(Responses!A149), "", Responses!A149)</f>
        <v/>
      </c>
      <c r="B149" s="6" t="str">
        <f>IF(ISBLANK(Responses!B149), "", Responses!B149)</f>
        <v/>
      </c>
      <c r="C149" s="6" t="str">
        <f>IF(ISBLANK(Responses!N149), "", Responses!N149)</f>
        <v/>
      </c>
      <c r="D149" s="6" t="str">
        <f>IF(ISBLANK(Responses!O149), "", Responses!O149)</f>
        <v/>
      </c>
      <c r="E149" s="6" t="str">
        <f>IF(ISBLANK(Responses!P149), "", Responses!P149)</f>
        <v/>
      </c>
      <c r="F149" s="6" t="str">
        <f>IF(ISBLANK(Responses!Q149), "", Responses!Q149)</f>
        <v/>
      </c>
      <c r="G149" s="6" t="str">
        <f>IF(ISBLANK(Responses!R149), "", Responses!R149)</f>
        <v/>
      </c>
      <c r="H149" s="6" t="str">
        <f>IF(ISBLANK(Responses!S149), "", Responses!S149)</f>
        <v/>
      </c>
      <c r="I149" s="6" t="str">
        <f>IF(ISBLANK(Responses!T149), "", Responses!T149)</f>
        <v/>
      </c>
    </row>
    <row r="150" spans="1:9" ht="15.75" customHeight="1">
      <c r="A150" s="6" t="str">
        <f>IF(ISBLANK(Responses!A150), "", Responses!A150)</f>
        <v/>
      </c>
      <c r="B150" s="6" t="str">
        <f>IF(ISBLANK(Responses!B150), "", Responses!B150)</f>
        <v/>
      </c>
      <c r="C150" s="6" t="str">
        <f>IF(ISBLANK(Responses!N150), "", Responses!N150)</f>
        <v/>
      </c>
      <c r="D150" s="6" t="str">
        <f>IF(ISBLANK(Responses!O150), "", Responses!O150)</f>
        <v/>
      </c>
      <c r="E150" s="6" t="str">
        <f>IF(ISBLANK(Responses!P150), "", Responses!P150)</f>
        <v/>
      </c>
      <c r="F150" s="6" t="str">
        <f>IF(ISBLANK(Responses!Q150), "", Responses!Q150)</f>
        <v/>
      </c>
      <c r="G150" s="6" t="str">
        <f>IF(ISBLANK(Responses!R150), "", Responses!R150)</f>
        <v/>
      </c>
      <c r="H150" s="6" t="str">
        <f>IF(ISBLANK(Responses!S150), "", Responses!S150)</f>
        <v/>
      </c>
      <c r="I150" s="6" t="str">
        <f>IF(ISBLANK(Responses!T150), "", Responses!T150)</f>
        <v/>
      </c>
    </row>
    <row r="151" spans="1:9" ht="15.75" customHeight="1">
      <c r="A151" s="6" t="str">
        <f>IF(ISBLANK(Responses!A151), "", Responses!A151)</f>
        <v/>
      </c>
      <c r="B151" s="6" t="str">
        <f>IF(ISBLANK(Responses!B151), "", Responses!B151)</f>
        <v/>
      </c>
      <c r="C151" s="6" t="str">
        <f>IF(ISBLANK(Responses!N151), "", Responses!N151)</f>
        <v/>
      </c>
      <c r="D151" s="6" t="str">
        <f>IF(ISBLANK(Responses!O151), "", Responses!O151)</f>
        <v/>
      </c>
      <c r="E151" s="6" t="str">
        <f>IF(ISBLANK(Responses!P151), "", Responses!P151)</f>
        <v/>
      </c>
      <c r="F151" s="6" t="str">
        <f>IF(ISBLANK(Responses!Q151), "", Responses!Q151)</f>
        <v/>
      </c>
      <c r="G151" s="6" t="str">
        <f>IF(ISBLANK(Responses!R151), "", Responses!R151)</f>
        <v/>
      </c>
      <c r="H151" s="6" t="str">
        <f>IF(ISBLANK(Responses!S151), "", Responses!S151)</f>
        <v/>
      </c>
      <c r="I151" s="6" t="str">
        <f>IF(ISBLANK(Responses!T151), "", Responses!T151)</f>
        <v/>
      </c>
    </row>
    <row r="152" spans="1:9" ht="15.75" customHeight="1">
      <c r="A152" s="6" t="str">
        <f>IF(ISBLANK(Responses!A152), "", Responses!A152)</f>
        <v/>
      </c>
      <c r="B152" s="6" t="str">
        <f>IF(ISBLANK(Responses!B152), "", Responses!B152)</f>
        <v/>
      </c>
      <c r="C152" s="6" t="str">
        <f>IF(ISBLANK(Responses!N152), "", Responses!N152)</f>
        <v/>
      </c>
      <c r="D152" s="6" t="str">
        <f>IF(ISBLANK(Responses!O152), "", Responses!O152)</f>
        <v/>
      </c>
      <c r="E152" s="6" t="str">
        <f>IF(ISBLANK(Responses!P152), "", Responses!P152)</f>
        <v/>
      </c>
      <c r="F152" s="6" t="str">
        <f>IF(ISBLANK(Responses!Q152), "", Responses!Q152)</f>
        <v/>
      </c>
      <c r="G152" s="6" t="str">
        <f>IF(ISBLANK(Responses!R152), "", Responses!R152)</f>
        <v/>
      </c>
      <c r="H152" s="6" t="str">
        <f>IF(ISBLANK(Responses!S152), "", Responses!S152)</f>
        <v/>
      </c>
      <c r="I152" s="6" t="str">
        <f>IF(ISBLANK(Responses!T152), "", Responses!T152)</f>
        <v/>
      </c>
    </row>
    <row r="153" spans="1:9" ht="15.75" customHeight="1">
      <c r="A153" s="6" t="str">
        <f>IF(ISBLANK(Responses!A153), "", Responses!A153)</f>
        <v/>
      </c>
      <c r="B153" s="6" t="str">
        <f>IF(ISBLANK(Responses!B153), "", Responses!B153)</f>
        <v/>
      </c>
      <c r="C153" s="6" t="str">
        <f>IF(ISBLANK(Responses!N153), "", Responses!N153)</f>
        <v/>
      </c>
      <c r="D153" s="6" t="str">
        <f>IF(ISBLANK(Responses!O153), "", Responses!O153)</f>
        <v/>
      </c>
      <c r="E153" s="6" t="str">
        <f>IF(ISBLANK(Responses!P153), "", Responses!P153)</f>
        <v/>
      </c>
      <c r="F153" s="6" t="str">
        <f>IF(ISBLANK(Responses!Q153), "", Responses!Q153)</f>
        <v/>
      </c>
      <c r="G153" s="6" t="str">
        <f>IF(ISBLANK(Responses!R153), "", Responses!R153)</f>
        <v/>
      </c>
      <c r="H153" s="6" t="str">
        <f>IF(ISBLANK(Responses!S153), "", Responses!S153)</f>
        <v/>
      </c>
      <c r="I153" s="6" t="str">
        <f>IF(ISBLANK(Responses!T153), "", Responses!T153)</f>
        <v/>
      </c>
    </row>
    <row r="154" spans="1:9" ht="15.75" customHeight="1">
      <c r="A154" s="6" t="str">
        <f>IF(ISBLANK(Responses!A154), "", Responses!A154)</f>
        <v/>
      </c>
      <c r="B154" s="6" t="str">
        <f>IF(ISBLANK(Responses!B154), "", Responses!B154)</f>
        <v/>
      </c>
      <c r="C154" s="6" t="str">
        <f>IF(ISBLANK(Responses!N154), "", Responses!N154)</f>
        <v/>
      </c>
      <c r="D154" s="6" t="str">
        <f>IF(ISBLANK(Responses!O154), "", Responses!O154)</f>
        <v/>
      </c>
      <c r="E154" s="6" t="str">
        <f>IF(ISBLANK(Responses!P154), "", Responses!P154)</f>
        <v/>
      </c>
      <c r="F154" s="6" t="str">
        <f>IF(ISBLANK(Responses!Q154), "", Responses!Q154)</f>
        <v/>
      </c>
      <c r="G154" s="6" t="str">
        <f>IF(ISBLANK(Responses!R154), "", Responses!R154)</f>
        <v/>
      </c>
      <c r="H154" s="6" t="str">
        <f>IF(ISBLANK(Responses!S154), "", Responses!S154)</f>
        <v/>
      </c>
      <c r="I154" s="6" t="str">
        <f>IF(ISBLANK(Responses!T154), "", Responses!T154)</f>
        <v/>
      </c>
    </row>
    <row r="155" spans="1:9" ht="15.75" customHeight="1">
      <c r="A155" s="6" t="str">
        <f>IF(ISBLANK(Responses!A155), "", Responses!A155)</f>
        <v/>
      </c>
      <c r="B155" s="6" t="str">
        <f>IF(ISBLANK(Responses!B155), "", Responses!B155)</f>
        <v/>
      </c>
      <c r="C155" s="6" t="str">
        <f>IF(ISBLANK(Responses!N155), "", Responses!N155)</f>
        <v/>
      </c>
      <c r="D155" s="6" t="str">
        <f>IF(ISBLANK(Responses!O155), "", Responses!O155)</f>
        <v/>
      </c>
      <c r="E155" s="6" t="str">
        <f>IF(ISBLANK(Responses!P155), "", Responses!P155)</f>
        <v/>
      </c>
      <c r="F155" s="6" t="str">
        <f>IF(ISBLANK(Responses!Q155), "", Responses!Q155)</f>
        <v/>
      </c>
      <c r="G155" s="6" t="str">
        <f>IF(ISBLANK(Responses!R155), "", Responses!R155)</f>
        <v/>
      </c>
      <c r="H155" s="6" t="str">
        <f>IF(ISBLANK(Responses!S155), "", Responses!S155)</f>
        <v/>
      </c>
      <c r="I155" s="6" t="str">
        <f>IF(ISBLANK(Responses!T155), "", Responses!T155)</f>
        <v/>
      </c>
    </row>
    <row r="156" spans="1:9" ht="15.75" customHeight="1">
      <c r="A156" s="6" t="str">
        <f>IF(ISBLANK(Responses!A156), "", Responses!A156)</f>
        <v/>
      </c>
      <c r="B156" s="6" t="str">
        <f>IF(ISBLANK(Responses!B156), "", Responses!B156)</f>
        <v/>
      </c>
      <c r="C156" s="6" t="str">
        <f>IF(ISBLANK(Responses!N156), "", Responses!N156)</f>
        <v/>
      </c>
      <c r="D156" s="6" t="str">
        <f>IF(ISBLANK(Responses!O156), "", Responses!O156)</f>
        <v/>
      </c>
      <c r="E156" s="6" t="str">
        <f>IF(ISBLANK(Responses!P156), "", Responses!P156)</f>
        <v/>
      </c>
      <c r="F156" s="6" t="str">
        <f>IF(ISBLANK(Responses!Q156), "", Responses!Q156)</f>
        <v/>
      </c>
      <c r="G156" s="6" t="str">
        <f>IF(ISBLANK(Responses!R156), "", Responses!R156)</f>
        <v/>
      </c>
      <c r="H156" s="6" t="str">
        <f>IF(ISBLANK(Responses!S156), "", Responses!S156)</f>
        <v/>
      </c>
      <c r="I156" s="6" t="str">
        <f>IF(ISBLANK(Responses!T156), "", Responses!T156)</f>
        <v/>
      </c>
    </row>
    <row r="157" spans="1:9" ht="15.75" customHeight="1">
      <c r="A157" s="6" t="str">
        <f>IF(ISBLANK(Responses!A157), "", Responses!A157)</f>
        <v/>
      </c>
      <c r="B157" s="6" t="str">
        <f>IF(ISBLANK(Responses!B157), "", Responses!B157)</f>
        <v/>
      </c>
      <c r="C157" s="6" t="str">
        <f>IF(ISBLANK(Responses!N157), "", Responses!N157)</f>
        <v/>
      </c>
      <c r="D157" s="6" t="str">
        <f>IF(ISBLANK(Responses!O157), "", Responses!O157)</f>
        <v/>
      </c>
      <c r="E157" s="6" t="str">
        <f>IF(ISBLANK(Responses!P157), "", Responses!P157)</f>
        <v/>
      </c>
      <c r="F157" s="6" t="str">
        <f>IF(ISBLANK(Responses!Q157), "", Responses!Q157)</f>
        <v/>
      </c>
      <c r="G157" s="6" t="str">
        <f>IF(ISBLANK(Responses!R157), "", Responses!R157)</f>
        <v/>
      </c>
      <c r="H157" s="6" t="str">
        <f>IF(ISBLANK(Responses!S157), "", Responses!S157)</f>
        <v/>
      </c>
      <c r="I157" s="6" t="str">
        <f>IF(ISBLANK(Responses!T157), "", Responses!T157)</f>
        <v/>
      </c>
    </row>
    <row r="158" spans="1:9" ht="15.75" customHeight="1">
      <c r="A158" s="6" t="str">
        <f>IF(ISBLANK(Responses!A158), "", Responses!A158)</f>
        <v/>
      </c>
      <c r="B158" s="6" t="str">
        <f>IF(ISBLANK(Responses!B158), "", Responses!B158)</f>
        <v/>
      </c>
      <c r="C158" s="6" t="str">
        <f>IF(ISBLANK(Responses!N158), "", Responses!N158)</f>
        <v/>
      </c>
      <c r="D158" s="6" t="str">
        <f>IF(ISBLANK(Responses!O158), "", Responses!O158)</f>
        <v/>
      </c>
      <c r="E158" s="6" t="str">
        <f>IF(ISBLANK(Responses!P158), "", Responses!P158)</f>
        <v/>
      </c>
      <c r="F158" s="6" t="str">
        <f>IF(ISBLANK(Responses!Q158), "", Responses!Q158)</f>
        <v/>
      </c>
      <c r="G158" s="6" t="str">
        <f>IF(ISBLANK(Responses!R158), "", Responses!R158)</f>
        <v/>
      </c>
      <c r="H158" s="6" t="str">
        <f>IF(ISBLANK(Responses!S158), "", Responses!S158)</f>
        <v/>
      </c>
      <c r="I158" s="6" t="str">
        <f>IF(ISBLANK(Responses!T158), "", Responses!T158)</f>
        <v/>
      </c>
    </row>
    <row r="159" spans="1:9" ht="15.75" customHeight="1">
      <c r="A159" s="6" t="str">
        <f>IF(ISBLANK(Responses!A159), "", Responses!A159)</f>
        <v/>
      </c>
      <c r="B159" s="6" t="str">
        <f>IF(ISBLANK(Responses!B159), "", Responses!B159)</f>
        <v/>
      </c>
      <c r="C159" s="6" t="str">
        <f>IF(ISBLANK(Responses!N159), "", Responses!N159)</f>
        <v/>
      </c>
      <c r="D159" s="6" t="str">
        <f>IF(ISBLANK(Responses!O159), "", Responses!O159)</f>
        <v/>
      </c>
      <c r="E159" s="6" t="str">
        <f>IF(ISBLANK(Responses!P159), "", Responses!P159)</f>
        <v/>
      </c>
      <c r="F159" s="6" t="str">
        <f>IF(ISBLANK(Responses!Q159), "", Responses!Q159)</f>
        <v/>
      </c>
      <c r="G159" s="6" t="str">
        <f>IF(ISBLANK(Responses!R159), "", Responses!R159)</f>
        <v/>
      </c>
      <c r="H159" s="6" t="str">
        <f>IF(ISBLANK(Responses!S159), "", Responses!S159)</f>
        <v/>
      </c>
      <c r="I159" s="6" t="str">
        <f>IF(ISBLANK(Responses!T159), "", Responses!T159)</f>
        <v/>
      </c>
    </row>
    <row r="160" spans="1:9" ht="15.75" customHeight="1">
      <c r="A160" s="6" t="str">
        <f>IF(ISBLANK(Responses!A160), "", Responses!A160)</f>
        <v/>
      </c>
      <c r="B160" s="6" t="str">
        <f>IF(ISBLANK(Responses!B160), "", Responses!B160)</f>
        <v/>
      </c>
      <c r="C160" s="6" t="str">
        <f>IF(ISBLANK(Responses!N160), "", Responses!N160)</f>
        <v/>
      </c>
      <c r="D160" s="6" t="str">
        <f>IF(ISBLANK(Responses!O160), "", Responses!O160)</f>
        <v/>
      </c>
      <c r="E160" s="6" t="str">
        <f>IF(ISBLANK(Responses!P160), "", Responses!P160)</f>
        <v/>
      </c>
      <c r="F160" s="6" t="str">
        <f>IF(ISBLANK(Responses!Q160), "", Responses!Q160)</f>
        <v/>
      </c>
      <c r="G160" s="6" t="str">
        <f>IF(ISBLANK(Responses!R160), "", Responses!R160)</f>
        <v/>
      </c>
      <c r="H160" s="6" t="str">
        <f>IF(ISBLANK(Responses!S160), "", Responses!S160)</f>
        <v/>
      </c>
      <c r="I160" s="6" t="str">
        <f>IF(ISBLANK(Responses!T160), "", Responses!T160)</f>
        <v/>
      </c>
    </row>
    <row r="161" spans="1:9" ht="15.75" customHeight="1">
      <c r="A161" s="6" t="str">
        <f>IF(ISBLANK(Responses!A161), "", Responses!A161)</f>
        <v/>
      </c>
      <c r="B161" s="6" t="str">
        <f>IF(ISBLANK(Responses!B161), "", Responses!B161)</f>
        <v/>
      </c>
      <c r="C161" s="6" t="str">
        <f>IF(ISBLANK(Responses!N161), "", Responses!N161)</f>
        <v/>
      </c>
      <c r="D161" s="6" t="str">
        <f>IF(ISBLANK(Responses!O161), "", Responses!O161)</f>
        <v/>
      </c>
      <c r="E161" s="6" t="str">
        <f>IF(ISBLANK(Responses!P161), "", Responses!P161)</f>
        <v/>
      </c>
      <c r="F161" s="6" t="str">
        <f>IF(ISBLANK(Responses!Q161), "", Responses!Q161)</f>
        <v/>
      </c>
      <c r="G161" s="6" t="str">
        <f>IF(ISBLANK(Responses!R161), "", Responses!R161)</f>
        <v/>
      </c>
      <c r="H161" s="6" t="str">
        <f>IF(ISBLANK(Responses!S161), "", Responses!S161)</f>
        <v/>
      </c>
      <c r="I161" s="6" t="str">
        <f>IF(ISBLANK(Responses!T161), "", Responses!T161)</f>
        <v/>
      </c>
    </row>
    <row r="162" spans="1:9" ht="15.75" customHeight="1">
      <c r="A162" s="6" t="str">
        <f>IF(ISBLANK(Responses!A162), "", Responses!A162)</f>
        <v/>
      </c>
      <c r="B162" s="6" t="str">
        <f>IF(ISBLANK(Responses!B162), "", Responses!B162)</f>
        <v/>
      </c>
      <c r="C162" s="6" t="str">
        <f>IF(ISBLANK(Responses!N162), "", Responses!N162)</f>
        <v/>
      </c>
      <c r="D162" s="6" t="str">
        <f>IF(ISBLANK(Responses!O162), "", Responses!O162)</f>
        <v/>
      </c>
      <c r="E162" s="6" t="str">
        <f>IF(ISBLANK(Responses!P162), "", Responses!P162)</f>
        <v/>
      </c>
      <c r="F162" s="6" t="str">
        <f>IF(ISBLANK(Responses!Q162), "", Responses!Q162)</f>
        <v/>
      </c>
      <c r="G162" s="6" t="str">
        <f>IF(ISBLANK(Responses!R162), "", Responses!R162)</f>
        <v/>
      </c>
      <c r="H162" s="6" t="str">
        <f>IF(ISBLANK(Responses!S162), "", Responses!S162)</f>
        <v/>
      </c>
      <c r="I162" s="6" t="str">
        <f>IF(ISBLANK(Responses!T162), "", Responses!T162)</f>
        <v/>
      </c>
    </row>
    <row r="163" spans="1:9" ht="15.75" customHeight="1">
      <c r="A163" s="6" t="str">
        <f>IF(ISBLANK(Responses!A163), "", Responses!A163)</f>
        <v/>
      </c>
      <c r="B163" s="6" t="str">
        <f>IF(ISBLANK(Responses!B163), "", Responses!B163)</f>
        <v/>
      </c>
      <c r="C163" s="6" t="str">
        <f>IF(ISBLANK(Responses!N163), "", Responses!N163)</f>
        <v/>
      </c>
      <c r="D163" s="6" t="str">
        <f>IF(ISBLANK(Responses!O163), "", Responses!O163)</f>
        <v/>
      </c>
      <c r="E163" s="6" t="str">
        <f>IF(ISBLANK(Responses!P163), "", Responses!P163)</f>
        <v/>
      </c>
      <c r="F163" s="6" t="str">
        <f>IF(ISBLANK(Responses!Q163), "", Responses!Q163)</f>
        <v/>
      </c>
      <c r="G163" s="6" t="str">
        <f>IF(ISBLANK(Responses!R163), "", Responses!R163)</f>
        <v/>
      </c>
      <c r="H163" s="6" t="str">
        <f>IF(ISBLANK(Responses!S163), "", Responses!S163)</f>
        <v/>
      </c>
      <c r="I163" s="6" t="str">
        <f>IF(ISBLANK(Responses!T163), "", Responses!T163)</f>
        <v/>
      </c>
    </row>
    <row r="164" spans="1:9" ht="15.75" customHeight="1">
      <c r="A164" s="6" t="str">
        <f>IF(ISBLANK(Responses!A164), "", Responses!A164)</f>
        <v/>
      </c>
      <c r="B164" s="6" t="str">
        <f>IF(ISBLANK(Responses!B164), "", Responses!B164)</f>
        <v/>
      </c>
      <c r="C164" s="6" t="str">
        <f>IF(ISBLANK(Responses!N164), "", Responses!N164)</f>
        <v/>
      </c>
      <c r="D164" s="6" t="str">
        <f>IF(ISBLANK(Responses!O164), "", Responses!O164)</f>
        <v/>
      </c>
      <c r="E164" s="6" t="str">
        <f>IF(ISBLANK(Responses!P164), "", Responses!P164)</f>
        <v/>
      </c>
      <c r="F164" s="6" t="str">
        <f>IF(ISBLANK(Responses!Q164), "", Responses!Q164)</f>
        <v/>
      </c>
      <c r="G164" s="6" t="str">
        <f>IF(ISBLANK(Responses!R164), "", Responses!R164)</f>
        <v/>
      </c>
      <c r="H164" s="6" t="str">
        <f>IF(ISBLANK(Responses!S164), "", Responses!S164)</f>
        <v/>
      </c>
      <c r="I164" s="6" t="str">
        <f>IF(ISBLANK(Responses!T164), "", Responses!T164)</f>
        <v/>
      </c>
    </row>
    <row r="165" spans="1:9" ht="15.75" customHeight="1">
      <c r="A165" s="6" t="str">
        <f>IF(ISBLANK(Responses!A165), "", Responses!A165)</f>
        <v/>
      </c>
      <c r="B165" s="6" t="str">
        <f>IF(ISBLANK(Responses!B165), "", Responses!B165)</f>
        <v/>
      </c>
      <c r="C165" s="6" t="str">
        <f>IF(ISBLANK(Responses!N165), "", Responses!N165)</f>
        <v/>
      </c>
      <c r="D165" s="6" t="str">
        <f>IF(ISBLANK(Responses!O165), "", Responses!O165)</f>
        <v/>
      </c>
      <c r="E165" s="6" t="str">
        <f>IF(ISBLANK(Responses!P165), "", Responses!P165)</f>
        <v/>
      </c>
      <c r="F165" s="6" t="str">
        <f>IF(ISBLANK(Responses!Q165), "", Responses!Q165)</f>
        <v/>
      </c>
      <c r="G165" s="6" t="str">
        <f>IF(ISBLANK(Responses!R165), "", Responses!R165)</f>
        <v/>
      </c>
      <c r="H165" s="6" t="str">
        <f>IF(ISBLANK(Responses!S165), "", Responses!S165)</f>
        <v/>
      </c>
      <c r="I165" s="6" t="str">
        <f>IF(ISBLANK(Responses!T165), "", Responses!T165)</f>
        <v/>
      </c>
    </row>
    <row r="166" spans="1:9" ht="15.75" customHeight="1">
      <c r="A166" s="6" t="str">
        <f>IF(ISBLANK(Responses!A166), "", Responses!A166)</f>
        <v/>
      </c>
      <c r="B166" s="6" t="str">
        <f>IF(ISBLANK(Responses!B166), "", Responses!B166)</f>
        <v/>
      </c>
      <c r="C166" s="6" t="str">
        <f>IF(ISBLANK(Responses!N166), "", Responses!N166)</f>
        <v/>
      </c>
      <c r="D166" s="6" t="str">
        <f>IF(ISBLANK(Responses!O166), "", Responses!O166)</f>
        <v/>
      </c>
      <c r="E166" s="6" t="str">
        <f>IF(ISBLANK(Responses!P166), "", Responses!P166)</f>
        <v/>
      </c>
      <c r="F166" s="6" t="str">
        <f>IF(ISBLANK(Responses!Q166), "", Responses!Q166)</f>
        <v/>
      </c>
      <c r="G166" s="6" t="str">
        <f>IF(ISBLANK(Responses!R166), "", Responses!R166)</f>
        <v/>
      </c>
      <c r="H166" s="6" t="str">
        <f>IF(ISBLANK(Responses!S166), "", Responses!S166)</f>
        <v/>
      </c>
      <c r="I166" s="6" t="str">
        <f>IF(ISBLANK(Responses!T166), "", Responses!T166)</f>
        <v/>
      </c>
    </row>
    <row r="167" spans="1:9" ht="15.75" customHeight="1">
      <c r="A167" s="6" t="str">
        <f>IF(ISBLANK(Responses!A167), "", Responses!A167)</f>
        <v/>
      </c>
      <c r="B167" s="6" t="str">
        <f>IF(ISBLANK(Responses!B167), "", Responses!B167)</f>
        <v/>
      </c>
      <c r="C167" s="6" t="str">
        <f>IF(ISBLANK(Responses!N167), "", Responses!N167)</f>
        <v/>
      </c>
      <c r="D167" s="6" t="str">
        <f>IF(ISBLANK(Responses!O167), "", Responses!O167)</f>
        <v/>
      </c>
      <c r="E167" s="6" t="str">
        <f>IF(ISBLANK(Responses!P167), "", Responses!P167)</f>
        <v/>
      </c>
      <c r="F167" s="6" t="str">
        <f>IF(ISBLANK(Responses!Q167), "", Responses!Q167)</f>
        <v/>
      </c>
      <c r="G167" s="6" t="str">
        <f>IF(ISBLANK(Responses!R167), "", Responses!R167)</f>
        <v/>
      </c>
      <c r="H167" s="6" t="str">
        <f>IF(ISBLANK(Responses!S167), "", Responses!S167)</f>
        <v/>
      </c>
      <c r="I167" s="6" t="str">
        <f>IF(ISBLANK(Responses!T167), "", Responses!T167)</f>
        <v/>
      </c>
    </row>
    <row r="168" spans="1:9" ht="15.75" customHeight="1">
      <c r="A168" s="6" t="str">
        <f>IF(ISBLANK(Responses!A168), "", Responses!A168)</f>
        <v/>
      </c>
      <c r="B168" s="6" t="str">
        <f>IF(ISBLANK(Responses!B168), "", Responses!B168)</f>
        <v/>
      </c>
      <c r="C168" s="6" t="str">
        <f>IF(ISBLANK(Responses!N168), "", Responses!N168)</f>
        <v/>
      </c>
      <c r="D168" s="6" t="str">
        <f>IF(ISBLANK(Responses!O168), "", Responses!O168)</f>
        <v/>
      </c>
      <c r="E168" s="6" t="str">
        <f>IF(ISBLANK(Responses!P168), "", Responses!P168)</f>
        <v/>
      </c>
      <c r="F168" s="6" t="str">
        <f>IF(ISBLANK(Responses!Q168), "", Responses!Q168)</f>
        <v/>
      </c>
      <c r="G168" s="6" t="str">
        <f>IF(ISBLANK(Responses!R168), "", Responses!R168)</f>
        <v/>
      </c>
      <c r="H168" s="6" t="str">
        <f>IF(ISBLANK(Responses!S168), "", Responses!S168)</f>
        <v/>
      </c>
      <c r="I168" s="6" t="str">
        <f>IF(ISBLANK(Responses!T168), "", Responses!T168)</f>
        <v/>
      </c>
    </row>
    <row r="169" spans="1:9" ht="15.75" customHeight="1">
      <c r="A169" s="6" t="str">
        <f>IF(ISBLANK(Responses!A169), "", Responses!A169)</f>
        <v/>
      </c>
      <c r="B169" s="6" t="str">
        <f>IF(ISBLANK(Responses!B169), "", Responses!B169)</f>
        <v/>
      </c>
      <c r="C169" s="6" t="str">
        <f>IF(ISBLANK(Responses!N169), "", Responses!N169)</f>
        <v/>
      </c>
      <c r="D169" s="6" t="str">
        <f>IF(ISBLANK(Responses!O169), "", Responses!O169)</f>
        <v/>
      </c>
      <c r="E169" s="6" t="str">
        <f>IF(ISBLANK(Responses!P169), "", Responses!P169)</f>
        <v/>
      </c>
      <c r="F169" s="6" t="str">
        <f>IF(ISBLANK(Responses!Q169), "", Responses!Q169)</f>
        <v/>
      </c>
      <c r="G169" s="6" t="str">
        <f>IF(ISBLANK(Responses!R169), "", Responses!R169)</f>
        <v/>
      </c>
      <c r="H169" s="6" t="str">
        <f>IF(ISBLANK(Responses!S169), "", Responses!S169)</f>
        <v/>
      </c>
      <c r="I169" s="6" t="str">
        <f>IF(ISBLANK(Responses!T169), "", Responses!T169)</f>
        <v/>
      </c>
    </row>
    <row r="170" spans="1:9" ht="15.75" customHeight="1">
      <c r="A170" s="6" t="str">
        <f>IF(ISBLANK(Responses!A170), "", Responses!A170)</f>
        <v/>
      </c>
      <c r="B170" s="6" t="str">
        <f>IF(ISBLANK(Responses!B170), "", Responses!B170)</f>
        <v/>
      </c>
      <c r="C170" s="6" t="str">
        <f>IF(ISBLANK(Responses!N170), "", Responses!N170)</f>
        <v/>
      </c>
      <c r="D170" s="6" t="str">
        <f>IF(ISBLANK(Responses!O170), "", Responses!O170)</f>
        <v/>
      </c>
      <c r="E170" s="6" t="str">
        <f>IF(ISBLANK(Responses!P170), "", Responses!P170)</f>
        <v/>
      </c>
      <c r="F170" s="6" t="str">
        <f>IF(ISBLANK(Responses!Q170), "", Responses!Q170)</f>
        <v/>
      </c>
      <c r="G170" s="6" t="str">
        <f>IF(ISBLANK(Responses!R170), "", Responses!R170)</f>
        <v/>
      </c>
      <c r="H170" s="6" t="str">
        <f>IF(ISBLANK(Responses!S170), "", Responses!S170)</f>
        <v/>
      </c>
      <c r="I170" s="6" t="str">
        <f>IF(ISBLANK(Responses!T170), "", Responses!T170)</f>
        <v/>
      </c>
    </row>
    <row r="171" spans="1:9" ht="15.75" customHeight="1">
      <c r="A171" s="6" t="str">
        <f>IF(ISBLANK(Responses!A171), "", Responses!A171)</f>
        <v/>
      </c>
      <c r="B171" s="6" t="str">
        <f>IF(ISBLANK(Responses!B171), "", Responses!B171)</f>
        <v/>
      </c>
      <c r="C171" s="6" t="str">
        <f>IF(ISBLANK(Responses!N171), "", Responses!N171)</f>
        <v/>
      </c>
      <c r="D171" s="6" t="str">
        <f>IF(ISBLANK(Responses!O171), "", Responses!O171)</f>
        <v/>
      </c>
      <c r="E171" s="6" t="str">
        <f>IF(ISBLANK(Responses!P171), "", Responses!P171)</f>
        <v/>
      </c>
      <c r="F171" s="6" t="str">
        <f>IF(ISBLANK(Responses!Q171), "", Responses!Q171)</f>
        <v/>
      </c>
      <c r="G171" s="6" t="str">
        <f>IF(ISBLANK(Responses!R171), "", Responses!R171)</f>
        <v/>
      </c>
      <c r="H171" s="6" t="str">
        <f>IF(ISBLANK(Responses!S171), "", Responses!S171)</f>
        <v/>
      </c>
      <c r="I171" s="6" t="str">
        <f>IF(ISBLANK(Responses!T171), "", Responses!T171)</f>
        <v/>
      </c>
    </row>
    <row r="172" spans="1:9" ht="15.75" customHeight="1">
      <c r="A172" s="6" t="str">
        <f>IF(ISBLANK(Responses!A172), "", Responses!A172)</f>
        <v/>
      </c>
      <c r="B172" s="6" t="str">
        <f>IF(ISBLANK(Responses!B172), "", Responses!B172)</f>
        <v/>
      </c>
      <c r="C172" s="6" t="str">
        <f>IF(ISBLANK(Responses!N172), "", Responses!N172)</f>
        <v/>
      </c>
      <c r="D172" s="6" t="str">
        <f>IF(ISBLANK(Responses!O172), "", Responses!O172)</f>
        <v/>
      </c>
      <c r="E172" s="6" t="str">
        <f>IF(ISBLANK(Responses!P172), "", Responses!P172)</f>
        <v/>
      </c>
      <c r="F172" s="6" t="str">
        <f>IF(ISBLANK(Responses!Q172), "", Responses!Q172)</f>
        <v/>
      </c>
      <c r="G172" s="6" t="str">
        <f>IF(ISBLANK(Responses!R172), "", Responses!R172)</f>
        <v/>
      </c>
      <c r="H172" s="6" t="str">
        <f>IF(ISBLANK(Responses!S172), "", Responses!S172)</f>
        <v/>
      </c>
      <c r="I172" s="6" t="str">
        <f>IF(ISBLANK(Responses!T172), "", Responses!T172)</f>
        <v/>
      </c>
    </row>
    <row r="173" spans="1:9" ht="15.75" customHeight="1">
      <c r="A173" s="6" t="str">
        <f>IF(ISBLANK(Responses!A173), "", Responses!A173)</f>
        <v/>
      </c>
      <c r="B173" s="6" t="str">
        <f>IF(ISBLANK(Responses!B173), "", Responses!B173)</f>
        <v/>
      </c>
      <c r="C173" s="6" t="str">
        <f>IF(ISBLANK(Responses!N173), "", Responses!N173)</f>
        <v/>
      </c>
      <c r="D173" s="6" t="str">
        <f>IF(ISBLANK(Responses!O173), "", Responses!O173)</f>
        <v/>
      </c>
      <c r="E173" s="6" t="str">
        <f>IF(ISBLANK(Responses!P173), "", Responses!P173)</f>
        <v/>
      </c>
      <c r="F173" s="6" t="str">
        <f>IF(ISBLANK(Responses!Q173), "", Responses!Q173)</f>
        <v/>
      </c>
      <c r="G173" s="6" t="str">
        <f>IF(ISBLANK(Responses!R173), "", Responses!R173)</f>
        <v/>
      </c>
      <c r="H173" s="6" t="str">
        <f>IF(ISBLANK(Responses!S173), "", Responses!S173)</f>
        <v/>
      </c>
      <c r="I173" s="6" t="str">
        <f>IF(ISBLANK(Responses!T173), "", Responses!T173)</f>
        <v/>
      </c>
    </row>
    <row r="174" spans="1:9" ht="15.75" customHeight="1">
      <c r="A174" s="6" t="str">
        <f>IF(ISBLANK(Responses!A174), "", Responses!A174)</f>
        <v/>
      </c>
      <c r="B174" s="6" t="str">
        <f>IF(ISBLANK(Responses!B174), "", Responses!B174)</f>
        <v/>
      </c>
      <c r="C174" s="6" t="str">
        <f>IF(ISBLANK(Responses!N174), "", Responses!N174)</f>
        <v/>
      </c>
      <c r="D174" s="6" t="str">
        <f>IF(ISBLANK(Responses!O174), "", Responses!O174)</f>
        <v/>
      </c>
      <c r="E174" s="6" t="str">
        <f>IF(ISBLANK(Responses!P174), "", Responses!P174)</f>
        <v/>
      </c>
      <c r="F174" s="6" t="str">
        <f>IF(ISBLANK(Responses!Q174), "", Responses!Q174)</f>
        <v/>
      </c>
      <c r="G174" s="6" t="str">
        <f>IF(ISBLANK(Responses!R174), "", Responses!R174)</f>
        <v/>
      </c>
      <c r="H174" s="6" t="str">
        <f>IF(ISBLANK(Responses!S174), "", Responses!S174)</f>
        <v/>
      </c>
      <c r="I174" s="6" t="str">
        <f>IF(ISBLANK(Responses!T174), "", Responses!T174)</f>
        <v/>
      </c>
    </row>
    <row r="175" spans="1:9" ht="15.75" customHeight="1">
      <c r="A175" s="6" t="str">
        <f>IF(ISBLANK(Responses!A175), "", Responses!A175)</f>
        <v/>
      </c>
      <c r="B175" s="6" t="str">
        <f>IF(ISBLANK(Responses!B175), "", Responses!B175)</f>
        <v/>
      </c>
      <c r="C175" s="6" t="str">
        <f>IF(ISBLANK(Responses!N175), "", Responses!N175)</f>
        <v/>
      </c>
      <c r="D175" s="6" t="str">
        <f>IF(ISBLANK(Responses!O175), "", Responses!O175)</f>
        <v/>
      </c>
      <c r="E175" s="6" t="str">
        <f>IF(ISBLANK(Responses!P175), "", Responses!P175)</f>
        <v/>
      </c>
      <c r="F175" s="6" t="str">
        <f>IF(ISBLANK(Responses!Q175), "", Responses!Q175)</f>
        <v/>
      </c>
      <c r="G175" s="6" t="str">
        <f>IF(ISBLANK(Responses!R175), "", Responses!R175)</f>
        <v/>
      </c>
      <c r="H175" s="6" t="str">
        <f>IF(ISBLANK(Responses!S175), "", Responses!S175)</f>
        <v/>
      </c>
      <c r="I175" s="6" t="str">
        <f>IF(ISBLANK(Responses!T175), "", Responses!T175)</f>
        <v/>
      </c>
    </row>
    <row r="176" spans="1:9" ht="15.75" customHeight="1">
      <c r="A176" s="6" t="str">
        <f>IF(ISBLANK(Responses!A176), "", Responses!A176)</f>
        <v/>
      </c>
      <c r="B176" s="6" t="str">
        <f>IF(ISBLANK(Responses!B176), "", Responses!B176)</f>
        <v/>
      </c>
      <c r="C176" s="6" t="str">
        <f>IF(ISBLANK(Responses!N176), "", Responses!N176)</f>
        <v/>
      </c>
      <c r="D176" s="6" t="str">
        <f>IF(ISBLANK(Responses!O176), "", Responses!O176)</f>
        <v/>
      </c>
      <c r="E176" s="6" t="str">
        <f>IF(ISBLANK(Responses!P176), "", Responses!P176)</f>
        <v/>
      </c>
      <c r="F176" s="6" t="str">
        <f>IF(ISBLANK(Responses!Q176), "", Responses!Q176)</f>
        <v/>
      </c>
      <c r="G176" s="6" t="str">
        <f>IF(ISBLANK(Responses!R176), "", Responses!R176)</f>
        <v/>
      </c>
      <c r="H176" s="6" t="str">
        <f>IF(ISBLANK(Responses!S176), "", Responses!S176)</f>
        <v/>
      </c>
      <c r="I176" s="6" t="str">
        <f>IF(ISBLANK(Responses!T176), "", Responses!T176)</f>
        <v/>
      </c>
    </row>
    <row r="177" spans="1:9" ht="15.75" customHeight="1">
      <c r="A177" s="6" t="str">
        <f>IF(ISBLANK(Responses!A177), "", Responses!A177)</f>
        <v/>
      </c>
      <c r="B177" s="6" t="str">
        <f>IF(ISBLANK(Responses!B177), "", Responses!B177)</f>
        <v/>
      </c>
      <c r="C177" s="6" t="str">
        <f>IF(ISBLANK(Responses!N177), "", Responses!N177)</f>
        <v/>
      </c>
      <c r="D177" s="6" t="str">
        <f>IF(ISBLANK(Responses!O177), "", Responses!O177)</f>
        <v/>
      </c>
      <c r="E177" s="6" t="str">
        <f>IF(ISBLANK(Responses!P177), "", Responses!P177)</f>
        <v/>
      </c>
      <c r="F177" s="6" t="str">
        <f>IF(ISBLANK(Responses!Q177), "", Responses!Q177)</f>
        <v/>
      </c>
      <c r="G177" s="6" t="str">
        <f>IF(ISBLANK(Responses!R177), "", Responses!R177)</f>
        <v/>
      </c>
      <c r="H177" s="6" t="str">
        <f>IF(ISBLANK(Responses!S177), "", Responses!S177)</f>
        <v/>
      </c>
      <c r="I177" s="6" t="str">
        <f>IF(ISBLANK(Responses!T177), "", Responses!T177)</f>
        <v/>
      </c>
    </row>
    <row r="178" spans="1:9" ht="15.75" customHeight="1">
      <c r="A178" s="6" t="str">
        <f>IF(ISBLANK(Responses!A178), "", Responses!A178)</f>
        <v/>
      </c>
      <c r="B178" s="6" t="str">
        <f>IF(ISBLANK(Responses!B178), "", Responses!B178)</f>
        <v/>
      </c>
      <c r="C178" s="6" t="str">
        <f>IF(ISBLANK(Responses!N178), "", Responses!N178)</f>
        <v/>
      </c>
      <c r="D178" s="6" t="str">
        <f>IF(ISBLANK(Responses!O178), "", Responses!O178)</f>
        <v/>
      </c>
      <c r="E178" s="6" t="str">
        <f>IF(ISBLANK(Responses!P178), "", Responses!P178)</f>
        <v/>
      </c>
      <c r="F178" s="6" t="str">
        <f>IF(ISBLANK(Responses!Q178), "", Responses!Q178)</f>
        <v/>
      </c>
      <c r="G178" s="6" t="str">
        <f>IF(ISBLANK(Responses!R178), "", Responses!R178)</f>
        <v/>
      </c>
      <c r="H178" s="6" t="str">
        <f>IF(ISBLANK(Responses!S178), "", Responses!S178)</f>
        <v/>
      </c>
      <c r="I178" s="6" t="str">
        <f>IF(ISBLANK(Responses!T178), "", Responses!T178)</f>
        <v/>
      </c>
    </row>
    <row r="179" spans="1:9" ht="15.75" customHeight="1">
      <c r="A179" s="6" t="str">
        <f>IF(ISBLANK(Responses!A179), "", Responses!A179)</f>
        <v/>
      </c>
      <c r="B179" s="6" t="str">
        <f>IF(ISBLANK(Responses!B179), "", Responses!B179)</f>
        <v/>
      </c>
      <c r="C179" s="6" t="str">
        <f>IF(ISBLANK(Responses!N179), "", Responses!N179)</f>
        <v/>
      </c>
      <c r="D179" s="6" t="str">
        <f>IF(ISBLANK(Responses!O179), "", Responses!O179)</f>
        <v/>
      </c>
      <c r="E179" s="6" t="str">
        <f>IF(ISBLANK(Responses!P179), "", Responses!P179)</f>
        <v/>
      </c>
      <c r="F179" s="6" t="str">
        <f>IF(ISBLANK(Responses!Q179), "", Responses!Q179)</f>
        <v/>
      </c>
      <c r="G179" s="6" t="str">
        <f>IF(ISBLANK(Responses!R179), "", Responses!R179)</f>
        <v/>
      </c>
      <c r="H179" s="6" t="str">
        <f>IF(ISBLANK(Responses!S179), "", Responses!S179)</f>
        <v/>
      </c>
      <c r="I179" s="6" t="str">
        <f>IF(ISBLANK(Responses!T179), "", Responses!T179)</f>
        <v/>
      </c>
    </row>
    <row r="180" spans="1:9" ht="15.75" customHeight="1">
      <c r="A180" s="6" t="str">
        <f>IF(ISBLANK(Responses!A180), "", Responses!A180)</f>
        <v/>
      </c>
      <c r="B180" s="6" t="str">
        <f>IF(ISBLANK(Responses!B180), "", Responses!B180)</f>
        <v/>
      </c>
      <c r="C180" s="6" t="str">
        <f>IF(ISBLANK(Responses!N180), "", Responses!N180)</f>
        <v/>
      </c>
      <c r="D180" s="6" t="str">
        <f>IF(ISBLANK(Responses!O180), "", Responses!O180)</f>
        <v/>
      </c>
      <c r="E180" s="6" t="str">
        <f>IF(ISBLANK(Responses!P180), "", Responses!P180)</f>
        <v/>
      </c>
      <c r="F180" s="6" t="str">
        <f>IF(ISBLANK(Responses!Q180), "", Responses!Q180)</f>
        <v/>
      </c>
      <c r="G180" s="6" t="str">
        <f>IF(ISBLANK(Responses!R180), "", Responses!R180)</f>
        <v/>
      </c>
      <c r="H180" s="6" t="str">
        <f>IF(ISBLANK(Responses!S180), "", Responses!S180)</f>
        <v/>
      </c>
      <c r="I180" s="6" t="str">
        <f>IF(ISBLANK(Responses!T180), "", Responses!T180)</f>
        <v/>
      </c>
    </row>
    <row r="181" spans="1:9" ht="15.75" customHeight="1">
      <c r="A181" s="6" t="str">
        <f>IF(ISBLANK(Responses!A181), "", Responses!A181)</f>
        <v/>
      </c>
      <c r="B181" s="6" t="str">
        <f>IF(ISBLANK(Responses!B181), "", Responses!B181)</f>
        <v/>
      </c>
      <c r="C181" s="6" t="str">
        <f>IF(ISBLANK(Responses!N181), "", Responses!N181)</f>
        <v/>
      </c>
      <c r="D181" s="6" t="str">
        <f>IF(ISBLANK(Responses!O181), "", Responses!O181)</f>
        <v/>
      </c>
      <c r="E181" s="6" t="str">
        <f>IF(ISBLANK(Responses!P181), "", Responses!P181)</f>
        <v/>
      </c>
      <c r="F181" s="6" t="str">
        <f>IF(ISBLANK(Responses!Q181), "", Responses!Q181)</f>
        <v/>
      </c>
      <c r="G181" s="6" t="str">
        <f>IF(ISBLANK(Responses!R181), "", Responses!R181)</f>
        <v/>
      </c>
      <c r="H181" s="6" t="str">
        <f>IF(ISBLANK(Responses!S181), "", Responses!S181)</f>
        <v/>
      </c>
      <c r="I181" s="6" t="str">
        <f>IF(ISBLANK(Responses!T181), "", Responses!T181)</f>
        <v/>
      </c>
    </row>
    <row r="182" spans="1:9" ht="15.75" customHeight="1">
      <c r="A182" s="6" t="str">
        <f>IF(ISBLANK(Responses!A182), "", Responses!A182)</f>
        <v/>
      </c>
      <c r="B182" s="6" t="str">
        <f>IF(ISBLANK(Responses!B182), "", Responses!B182)</f>
        <v/>
      </c>
      <c r="C182" s="6" t="str">
        <f>IF(ISBLANK(Responses!N182), "", Responses!N182)</f>
        <v/>
      </c>
      <c r="D182" s="6" t="str">
        <f>IF(ISBLANK(Responses!O182), "", Responses!O182)</f>
        <v/>
      </c>
      <c r="E182" s="6" t="str">
        <f>IF(ISBLANK(Responses!P182), "", Responses!P182)</f>
        <v/>
      </c>
      <c r="F182" s="6" t="str">
        <f>IF(ISBLANK(Responses!Q182), "", Responses!Q182)</f>
        <v/>
      </c>
      <c r="G182" s="6" t="str">
        <f>IF(ISBLANK(Responses!R182), "", Responses!R182)</f>
        <v/>
      </c>
      <c r="H182" s="6" t="str">
        <f>IF(ISBLANK(Responses!S182), "", Responses!S182)</f>
        <v/>
      </c>
      <c r="I182" s="6" t="str">
        <f>IF(ISBLANK(Responses!T182), "", Responses!T182)</f>
        <v/>
      </c>
    </row>
    <row r="183" spans="1:9" ht="15.75" customHeight="1">
      <c r="A183" s="6" t="str">
        <f>IF(ISBLANK(Responses!A183), "", Responses!A183)</f>
        <v/>
      </c>
      <c r="B183" s="6" t="str">
        <f>IF(ISBLANK(Responses!B183), "", Responses!B183)</f>
        <v/>
      </c>
      <c r="C183" s="6" t="str">
        <f>IF(ISBLANK(Responses!N183), "", Responses!N183)</f>
        <v/>
      </c>
      <c r="D183" s="6" t="str">
        <f>IF(ISBLANK(Responses!O183), "", Responses!O183)</f>
        <v/>
      </c>
      <c r="E183" s="6" t="str">
        <f>IF(ISBLANK(Responses!P183), "", Responses!P183)</f>
        <v/>
      </c>
      <c r="F183" s="6" t="str">
        <f>IF(ISBLANK(Responses!Q183), "", Responses!Q183)</f>
        <v/>
      </c>
      <c r="G183" s="6" t="str">
        <f>IF(ISBLANK(Responses!R183), "", Responses!R183)</f>
        <v/>
      </c>
      <c r="H183" s="6" t="str">
        <f>IF(ISBLANK(Responses!S183), "", Responses!S183)</f>
        <v/>
      </c>
      <c r="I183" s="6" t="str">
        <f>IF(ISBLANK(Responses!T183), "", Responses!T183)</f>
        <v/>
      </c>
    </row>
    <row r="184" spans="1:9" ht="15.75" customHeight="1">
      <c r="A184" s="6" t="str">
        <f>IF(ISBLANK(Responses!A184), "", Responses!A184)</f>
        <v/>
      </c>
      <c r="B184" s="6" t="str">
        <f>IF(ISBLANK(Responses!B184), "", Responses!B184)</f>
        <v/>
      </c>
      <c r="C184" s="6" t="str">
        <f>IF(ISBLANK(Responses!N184), "", Responses!N184)</f>
        <v/>
      </c>
      <c r="D184" s="6" t="str">
        <f>IF(ISBLANK(Responses!O184), "", Responses!O184)</f>
        <v/>
      </c>
      <c r="E184" s="6" t="str">
        <f>IF(ISBLANK(Responses!P184), "", Responses!P184)</f>
        <v/>
      </c>
      <c r="F184" s="6" t="str">
        <f>IF(ISBLANK(Responses!Q184), "", Responses!Q184)</f>
        <v/>
      </c>
      <c r="G184" s="6" t="str">
        <f>IF(ISBLANK(Responses!R184), "", Responses!R184)</f>
        <v/>
      </c>
      <c r="H184" s="6" t="str">
        <f>IF(ISBLANK(Responses!S184), "", Responses!S184)</f>
        <v/>
      </c>
      <c r="I184" s="6" t="str">
        <f>IF(ISBLANK(Responses!T184), "", Responses!T184)</f>
        <v/>
      </c>
    </row>
    <row r="185" spans="1:9" ht="15.75" customHeight="1">
      <c r="A185" s="6" t="str">
        <f>IF(ISBLANK(Responses!A185), "", Responses!A185)</f>
        <v/>
      </c>
      <c r="B185" s="6" t="str">
        <f>IF(ISBLANK(Responses!B185), "", Responses!B185)</f>
        <v/>
      </c>
      <c r="C185" s="6" t="str">
        <f>IF(ISBLANK(Responses!N185), "", Responses!N185)</f>
        <v/>
      </c>
      <c r="D185" s="6" t="str">
        <f>IF(ISBLANK(Responses!O185), "", Responses!O185)</f>
        <v/>
      </c>
      <c r="E185" s="6" t="str">
        <f>IF(ISBLANK(Responses!P185), "", Responses!P185)</f>
        <v/>
      </c>
      <c r="F185" s="6" t="str">
        <f>IF(ISBLANK(Responses!Q185), "", Responses!Q185)</f>
        <v/>
      </c>
      <c r="G185" s="6" t="str">
        <f>IF(ISBLANK(Responses!R185), "", Responses!R185)</f>
        <v/>
      </c>
      <c r="H185" s="6" t="str">
        <f>IF(ISBLANK(Responses!S185), "", Responses!S185)</f>
        <v/>
      </c>
      <c r="I185" s="6" t="str">
        <f>IF(ISBLANK(Responses!T185), "", Responses!T185)</f>
        <v/>
      </c>
    </row>
    <row r="186" spans="1:9" ht="15.75" customHeight="1">
      <c r="A186" s="6" t="str">
        <f>IF(ISBLANK(Responses!A186), "", Responses!A186)</f>
        <v/>
      </c>
      <c r="B186" s="6" t="str">
        <f>IF(ISBLANK(Responses!B186), "", Responses!B186)</f>
        <v/>
      </c>
      <c r="C186" s="6" t="str">
        <f>IF(ISBLANK(Responses!N186), "", Responses!N186)</f>
        <v/>
      </c>
      <c r="D186" s="6" t="str">
        <f>IF(ISBLANK(Responses!O186), "", Responses!O186)</f>
        <v/>
      </c>
      <c r="E186" s="6" t="str">
        <f>IF(ISBLANK(Responses!P186), "", Responses!P186)</f>
        <v/>
      </c>
      <c r="F186" s="6" t="str">
        <f>IF(ISBLANK(Responses!Q186), "", Responses!Q186)</f>
        <v/>
      </c>
      <c r="G186" s="6" t="str">
        <f>IF(ISBLANK(Responses!R186), "", Responses!R186)</f>
        <v/>
      </c>
      <c r="H186" s="6" t="str">
        <f>IF(ISBLANK(Responses!S186), "", Responses!S186)</f>
        <v/>
      </c>
      <c r="I186" s="6" t="str">
        <f>IF(ISBLANK(Responses!T186), "", Responses!T186)</f>
        <v/>
      </c>
    </row>
    <row r="187" spans="1:9" ht="15.75" customHeight="1">
      <c r="A187" s="6" t="str">
        <f>IF(ISBLANK(Responses!A187), "", Responses!A187)</f>
        <v/>
      </c>
      <c r="B187" s="6" t="str">
        <f>IF(ISBLANK(Responses!B187), "", Responses!B187)</f>
        <v/>
      </c>
      <c r="C187" s="6" t="str">
        <f>IF(ISBLANK(Responses!N187), "", Responses!N187)</f>
        <v/>
      </c>
      <c r="D187" s="6" t="str">
        <f>IF(ISBLANK(Responses!O187), "", Responses!O187)</f>
        <v/>
      </c>
      <c r="E187" s="6" t="str">
        <f>IF(ISBLANK(Responses!P187), "", Responses!P187)</f>
        <v/>
      </c>
      <c r="F187" s="6" t="str">
        <f>IF(ISBLANK(Responses!Q187), "", Responses!Q187)</f>
        <v/>
      </c>
      <c r="G187" s="6" t="str">
        <f>IF(ISBLANK(Responses!R187), "", Responses!R187)</f>
        <v/>
      </c>
      <c r="H187" s="6" t="str">
        <f>IF(ISBLANK(Responses!S187), "", Responses!S187)</f>
        <v/>
      </c>
      <c r="I187" s="6" t="str">
        <f>IF(ISBLANK(Responses!T187), "", Responses!T187)</f>
        <v/>
      </c>
    </row>
    <row r="188" spans="1:9" ht="15.75" customHeight="1">
      <c r="A188" s="6" t="str">
        <f>IF(ISBLANK(Responses!A188), "", Responses!A188)</f>
        <v/>
      </c>
      <c r="B188" s="6" t="str">
        <f>IF(ISBLANK(Responses!B188), "", Responses!B188)</f>
        <v/>
      </c>
      <c r="C188" s="6" t="str">
        <f>IF(ISBLANK(Responses!N188), "", Responses!N188)</f>
        <v/>
      </c>
      <c r="D188" s="6" t="str">
        <f>IF(ISBLANK(Responses!O188), "", Responses!O188)</f>
        <v/>
      </c>
      <c r="E188" s="6" t="str">
        <f>IF(ISBLANK(Responses!P188), "", Responses!P188)</f>
        <v/>
      </c>
      <c r="F188" s="6" t="str">
        <f>IF(ISBLANK(Responses!Q188), "", Responses!Q188)</f>
        <v/>
      </c>
      <c r="G188" s="6" t="str">
        <f>IF(ISBLANK(Responses!R188), "", Responses!R188)</f>
        <v/>
      </c>
      <c r="H188" s="6" t="str">
        <f>IF(ISBLANK(Responses!S188), "", Responses!S188)</f>
        <v/>
      </c>
      <c r="I188" s="6" t="str">
        <f>IF(ISBLANK(Responses!T188), "", Responses!T188)</f>
        <v/>
      </c>
    </row>
    <row r="189" spans="1:9" ht="15.75" customHeight="1">
      <c r="A189" s="6" t="str">
        <f>IF(ISBLANK(Responses!A189), "", Responses!A189)</f>
        <v/>
      </c>
      <c r="B189" s="6" t="str">
        <f>IF(ISBLANK(Responses!B189), "", Responses!B189)</f>
        <v/>
      </c>
      <c r="C189" s="6" t="str">
        <f>IF(ISBLANK(Responses!N189), "", Responses!N189)</f>
        <v/>
      </c>
      <c r="D189" s="6" t="str">
        <f>IF(ISBLANK(Responses!O189), "", Responses!O189)</f>
        <v/>
      </c>
      <c r="E189" s="6" t="str">
        <f>IF(ISBLANK(Responses!P189), "", Responses!P189)</f>
        <v/>
      </c>
      <c r="F189" s="6" t="str">
        <f>IF(ISBLANK(Responses!Q189), "", Responses!Q189)</f>
        <v/>
      </c>
      <c r="G189" s="6" t="str">
        <f>IF(ISBLANK(Responses!R189), "", Responses!R189)</f>
        <v/>
      </c>
      <c r="H189" s="6" t="str">
        <f>IF(ISBLANK(Responses!S189), "", Responses!S189)</f>
        <v/>
      </c>
      <c r="I189" s="6" t="str">
        <f>IF(ISBLANK(Responses!T189), "", Responses!T189)</f>
        <v/>
      </c>
    </row>
    <row r="190" spans="1:9" ht="15.75" customHeight="1">
      <c r="A190" s="6" t="str">
        <f>IF(ISBLANK(Responses!A190), "", Responses!A190)</f>
        <v/>
      </c>
      <c r="B190" s="6" t="str">
        <f>IF(ISBLANK(Responses!B190), "", Responses!B190)</f>
        <v/>
      </c>
      <c r="C190" s="6" t="str">
        <f>IF(ISBLANK(Responses!N190), "", Responses!N190)</f>
        <v/>
      </c>
      <c r="D190" s="6" t="str">
        <f>IF(ISBLANK(Responses!O190), "", Responses!O190)</f>
        <v/>
      </c>
      <c r="E190" s="6" t="str">
        <f>IF(ISBLANK(Responses!P190), "", Responses!P190)</f>
        <v/>
      </c>
      <c r="F190" s="6" t="str">
        <f>IF(ISBLANK(Responses!Q190), "", Responses!Q190)</f>
        <v/>
      </c>
      <c r="G190" s="6" t="str">
        <f>IF(ISBLANK(Responses!R190), "", Responses!R190)</f>
        <v/>
      </c>
      <c r="H190" s="6" t="str">
        <f>IF(ISBLANK(Responses!S190), "", Responses!S190)</f>
        <v/>
      </c>
      <c r="I190" s="6" t="str">
        <f>IF(ISBLANK(Responses!T190), "", Responses!T190)</f>
        <v/>
      </c>
    </row>
    <row r="191" spans="1:9" ht="15.75" customHeight="1">
      <c r="A191" s="6" t="str">
        <f>IF(ISBLANK(Responses!A191), "", Responses!A191)</f>
        <v/>
      </c>
      <c r="B191" s="6" t="str">
        <f>IF(ISBLANK(Responses!B191), "", Responses!B191)</f>
        <v/>
      </c>
      <c r="C191" s="6" t="str">
        <f>IF(ISBLANK(Responses!N191), "", Responses!N191)</f>
        <v/>
      </c>
      <c r="D191" s="6" t="str">
        <f>IF(ISBLANK(Responses!O191), "", Responses!O191)</f>
        <v/>
      </c>
      <c r="E191" s="6" t="str">
        <f>IF(ISBLANK(Responses!P191), "", Responses!P191)</f>
        <v/>
      </c>
      <c r="F191" s="6" t="str">
        <f>IF(ISBLANK(Responses!Q191), "", Responses!Q191)</f>
        <v/>
      </c>
      <c r="G191" s="6" t="str">
        <f>IF(ISBLANK(Responses!R191), "", Responses!R191)</f>
        <v/>
      </c>
      <c r="H191" s="6" t="str">
        <f>IF(ISBLANK(Responses!S191), "", Responses!S191)</f>
        <v/>
      </c>
      <c r="I191" s="6" t="str">
        <f>IF(ISBLANK(Responses!T191), "", Responses!T191)</f>
        <v/>
      </c>
    </row>
    <row r="192" spans="1:9" ht="15.75" customHeight="1">
      <c r="A192" s="6" t="str">
        <f>IF(ISBLANK(Responses!A192), "", Responses!A192)</f>
        <v/>
      </c>
      <c r="B192" s="6" t="str">
        <f>IF(ISBLANK(Responses!B192), "", Responses!B192)</f>
        <v/>
      </c>
      <c r="C192" s="6" t="str">
        <f>IF(ISBLANK(Responses!N192), "", Responses!N192)</f>
        <v/>
      </c>
      <c r="D192" s="6" t="str">
        <f>IF(ISBLANK(Responses!O192), "", Responses!O192)</f>
        <v/>
      </c>
      <c r="E192" s="6" t="str">
        <f>IF(ISBLANK(Responses!P192), "", Responses!P192)</f>
        <v/>
      </c>
      <c r="F192" s="6" t="str">
        <f>IF(ISBLANK(Responses!Q192), "", Responses!Q192)</f>
        <v/>
      </c>
      <c r="G192" s="6" t="str">
        <f>IF(ISBLANK(Responses!R192), "", Responses!R192)</f>
        <v/>
      </c>
      <c r="H192" s="6" t="str">
        <f>IF(ISBLANK(Responses!S192), "", Responses!S192)</f>
        <v/>
      </c>
      <c r="I192" s="6" t="str">
        <f>IF(ISBLANK(Responses!T192), "", Responses!T192)</f>
        <v/>
      </c>
    </row>
    <row r="193" spans="1:9" ht="15.75" customHeight="1">
      <c r="A193" s="6" t="str">
        <f>IF(ISBLANK(Responses!A193), "", Responses!A193)</f>
        <v/>
      </c>
      <c r="B193" s="6" t="str">
        <f>IF(ISBLANK(Responses!B193), "", Responses!B193)</f>
        <v/>
      </c>
      <c r="C193" s="6" t="str">
        <f>IF(ISBLANK(Responses!N193), "", Responses!N193)</f>
        <v/>
      </c>
      <c r="D193" s="6" t="str">
        <f>IF(ISBLANK(Responses!O193), "", Responses!O193)</f>
        <v/>
      </c>
      <c r="E193" s="6" t="str">
        <f>IF(ISBLANK(Responses!P193), "", Responses!P193)</f>
        <v/>
      </c>
      <c r="F193" s="6" t="str">
        <f>IF(ISBLANK(Responses!Q193), "", Responses!Q193)</f>
        <v/>
      </c>
      <c r="G193" s="6" t="str">
        <f>IF(ISBLANK(Responses!R193), "", Responses!R193)</f>
        <v/>
      </c>
      <c r="H193" s="6" t="str">
        <f>IF(ISBLANK(Responses!S193), "", Responses!S193)</f>
        <v/>
      </c>
      <c r="I193" s="6" t="str">
        <f>IF(ISBLANK(Responses!T193), "", Responses!T193)</f>
        <v/>
      </c>
    </row>
    <row r="194" spans="1:9" ht="15.75" customHeight="1">
      <c r="A194" s="6" t="str">
        <f>IF(ISBLANK(Responses!A194), "", Responses!A194)</f>
        <v/>
      </c>
      <c r="B194" s="6" t="str">
        <f>IF(ISBLANK(Responses!B194), "", Responses!B194)</f>
        <v/>
      </c>
      <c r="C194" s="6" t="str">
        <f>IF(ISBLANK(Responses!N194), "", Responses!N194)</f>
        <v/>
      </c>
      <c r="D194" s="6" t="str">
        <f>IF(ISBLANK(Responses!O194), "", Responses!O194)</f>
        <v/>
      </c>
      <c r="E194" s="6" t="str">
        <f>IF(ISBLANK(Responses!P194), "", Responses!P194)</f>
        <v/>
      </c>
      <c r="F194" s="6" t="str">
        <f>IF(ISBLANK(Responses!Q194), "", Responses!Q194)</f>
        <v/>
      </c>
      <c r="G194" s="6" t="str">
        <f>IF(ISBLANK(Responses!R194), "", Responses!R194)</f>
        <v/>
      </c>
      <c r="H194" s="6" t="str">
        <f>IF(ISBLANK(Responses!S194), "", Responses!S194)</f>
        <v/>
      </c>
      <c r="I194" s="6" t="str">
        <f>IF(ISBLANK(Responses!T194), "", Responses!T194)</f>
        <v/>
      </c>
    </row>
    <row r="195" spans="1:9" ht="15.75" customHeight="1">
      <c r="A195" s="6" t="str">
        <f>IF(ISBLANK(Responses!A195), "", Responses!A195)</f>
        <v/>
      </c>
      <c r="B195" s="6" t="str">
        <f>IF(ISBLANK(Responses!B195), "", Responses!B195)</f>
        <v/>
      </c>
      <c r="C195" s="6" t="str">
        <f>IF(ISBLANK(Responses!N195), "", Responses!N195)</f>
        <v/>
      </c>
      <c r="D195" s="6" t="str">
        <f>IF(ISBLANK(Responses!O195), "", Responses!O195)</f>
        <v/>
      </c>
      <c r="E195" s="6" t="str">
        <f>IF(ISBLANK(Responses!P195), "", Responses!P195)</f>
        <v/>
      </c>
      <c r="F195" s="6" t="str">
        <f>IF(ISBLANK(Responses!Q195), "", Responses!Q195)</f>
        <v/>
      </c>
      <c r="G195" s="6" t="str">
        <f>IF(ISBLANK(Responses!R195), "", Responses!R195)</f>
        <v/>
      </c>
      <c r="H195" s="6" t="str">
        <f>IF(ISBLANK(Responses!S195), "", Responses!S195)</f>
        <v/>
      </c>
      <c r="I195" s="6" t="str">
        <f>IF(ISBLANK(Responses!T195), "", Responses!T195)</f>
        <v/>
      </c>
    </row>
    <row r="196" spans="1:9" ht="15.75" customHeight="1">
      <c r="A196" s="6" t="str">
        <f>IF(ISBLANK(Responses!A196), "", Responses!A196)</f>
        <v/>
      </c>
      <c r="B196" s="6" t="str">
        <f>IF(ISBLANK(Responses!B196), "", Responses!B196)</f>
        <v/>
      </c>
      <c r="C196" s="6" t="str">
        <f>IF(ISBLANK(Responses!N196), "", Responses!N196)</f>
        <v/>
      </c>
      <c r="D196" s="6" t="str">
        <f>IF(ISBLANK(Responses!O196), "", Responses!O196)</f>
        <v/>
      </c>
      <c r="E196" s="6" t="str">
        <f>IF(ISBLANK(Responses!P196), "", Responses!P196)</f>
        <v/>
      </c>
      <c r="F196" s="6" t="str">
        <f>IF(ISBLANK(Responses!Q196), "", Responses!Q196)</f>
        <v/>
      </c>
      <c r="G196" s="6" t="str">
        <f>IF(ISBLANK(Responses!R196), "", Responses!R196)</f>
        <v/>
      </c>
      <c r="H196" s="6" t="str">
        <f>IF(ISBLANK(Responses!S196), "", Responses!S196)</f>
        <v/>
      </c>
      <c r="I196" s="6" t="str">
        <f>IF(ISBLANK(Responses!T196), "", Responses!T196)</f>
        <v/>
      </c>
    </row>
    <row r="197" spans="1:9" ht="15.75" customHeight="1">
      <c r="A197" s="6" t="str">
        <f>IF(ISBLANK(Responses!A197), "", Responses!A197)</f>
        <v/>
      </c>
      <c r="B197" s="6" t="str">
        <f>IF(ISBLANK(Responses!B197), "", Responses!B197)</f>
        <v/>
      </c>
      <c r="C197" s="6" t="str">
        <f>IF(ISBLANK(Responses!N197), "", Responses!N197)</f>
        <v/>
      </c>
      <c r="D197" s="6" t="str">
        <f>IF(ISBLANK(Responses!O197), "", Responses!O197)</f>
        <v/>
      </c>
      <c r="E197" s="6" t="str">
        <f>IF(ISBLANK(Responses!P197), "", Responses!P197)</f>
        <v/>
      </c>
      <c r="F197" s="6" t="str">
        <f>IF(ISBLANK(Responses!Q197), "", Responses!Q197)</f>
        <v/>
      </c>
      <c r="G197" s="6" t="str">
        <f>IF(ISBLANK(Responses!R197), "", Responses!R197)</f>
        <v/>
      </c>
      <c r="H197" s="6" t="str">
        <f>IF(ISBLANK(Responses!S197), "", Responses!S197)</f>
        <v/>
      </c>
      <c r="I197" s="6" t="str">
        <f>IF(ISBLANK(Responses!T197), "", Responses!T197)</f>
        <v/>
      </c>
    </row>
    <row r="198" spans="1:9" ht="15.75" customHeight="1">
      <c r="A198" s="6" t="str">
        <f>IF(ISBLANK(Responses!A198), "", Responses!A198)</f>
        <v/>
      </c>
      <c r="B198" s="6" t="str">
        <f>IF(ISBLANK(Responses!B198), "", Responses!B198)</f>
        <v/>
      </c>
      <c r="C198" s="6" t="str">
        <f>IF(ISBLANK(Responses!N198), "", Responses!N198)</f>
        <v/>
      </c>
      <c r="D198" s="6" t="str">
        <f>IF(ISBLANK(Responses!O198), "", Responses!O198)</f>
        <v/>
      </c>
      <c r="E198" s="6" t="str">
        <f>IF(ISBLANK(Responses!P198), "", Responses!P198)</f>
        <v/>
      </c>
      <c r="F198" s="6" t="str">
        <f>IF(ISBLANK(Responses!Q198), "", Responses!Q198)</f>
        <v/>
      </c>
      <c r="G198" s="6" t="str">
        <f>IF(ISBLANK(Responses!R198), "", Responses!R198)</f>
        <v/>
      </c>
      <c r="H198" s="6" t="str">
        <f>IF(ISBLANK(Responses!S198), "", Responses!S198)</f>
        <v/>
      </c>
      <c r="I198" s="6" t="str">
        <f>IF(ISBLANK(Responses!T198), "", Responses!T198)</f>
        <v/>
      </c>
    </row>
    <row r="199" spans="1:9" ht="15.75" customHeight="1">
      <c r="A199" s="6" t="str">
        <f>IF(ISBLANK(Responses!A199), "", Responses!A199)</f>
        <v/>
      </c>
      <c r="B199" s="6" t="str">
        <f>IF(ISBLANK(Responses!B199), "", Responses!B199)</f>
        <v/>
      </c>
      <c r="C199" s="6" t="str">
        <f>IF(ISBLANK(Responses!N199), "", Responses!N199)</f>
        <v/>
      </c>
      <c r="D199" s="6" t="str">
        <f>IF(ISBLANK(Responses!O199), "", Responses!O199)</f>
        <v/>
      </c>
      <c r="E199" s="6" t="str">
        <f>IF(ISBLANK(Responses!P199), "", Responses!P199)</f>
        <v/>
      </c>
      <c r="F199" s="6" t="str">
        <f>IF(ISBLANK(Responses!Q199), "", Responses!Q199)</f>
        <v/>
      </c>
      <c r="G199" s="6" t="str">
        <f>IF(ISBLANK(Responses!R199), "", Responses!R199)</f>
        <v/>
      </c>
      <c r="H199" s="6" t="str">
        <f>IF(ISBLANK(Responses!S199), "", Responses!S199)</f>
        <v/>
      </c>
      <c r="I199" s="6" t="str">
        <f>IF(ISBLANK(Responses!T199), "", Responses!T199)</f>
        <v/>
      </c>
    </row>
    <row r="200" spans="1:9" ht="15.75" customHeight="1">
      <c r="A200" s="6" t="str">
        <f>IF(ISBLANK(Responses!A200), "", Responses!A200)</f>
        <v/>
      </c>
      <c r="B200" s="6" t="str">
        <f>IF(ISBLANK(Responses!B200), "", Responses!B200)</f>
        <v/>
      </c>
      <c r="C200" s="6" t="str">
        <f>IF(ISBLANK(Responses!N200), "", Responses!N200)</f>
        <v/>
      </c>
      <c r="D200" s="6" t="str">
        <f>IF(ISBLANK(Responses!O200), "", Responses!O200)</f>
        <v/>
      </c>
      <c r="E200" s="6" t="str">
        <f>IF(ISBLANK(Responses!P200), "", Responses!P200)</f>
        <v/>
      </c>
      <c r="F200" s="6" t="str">
        <f>IF(ISBLANK(Responses!Q200), "", Responses!Q200)</f>
        <v/>
      </c>
      <c r="G200" s="6" t="str">
        <f>IF(ISBLANK(Responses!R200), "", Responses!R200)</f>
        <v/>
      </c>
      <c r="H200" s="6" t="str">
        <f>IF(ISBLANK(Responses!S200), "", Responses!S200)</f>
        <v/>
      </c>
      <c r="I200" s="6" t="str">
        <f>IF(ISBLANK(Responses!T200), "", Responses!T200)</f>
        <v/>
      </c>
    </row>
    <row r="201" spans="1:9" ht="15.75" customHeight="1">
      <c r="A201" s="6" t="str">
        <f>IF(ISBLANK(Responses!A201), "", Responses!A201)</f>
        <v/>
      </c>
      <c r="B201" s="6" t="str">
        <f>IF(ISBLANK(Responses!B201), "", Responses!B201)</f>
        <v/>
      </c>
      <c r="C201" s="6" t="str">
        <f>IF(ISBLANK(Responses!N201), "", Responses!N201)</f>
        <v/>
      </c>
      <c r="D201" s="6" t="str">
        <f>IF(ISBLANK(Responses!O201), "", Responses!O201)</f>
        <v/>
      </c>
      <c r="E201" s="6" t="str">
        <f>IF(ISBLANK(Responses!P201), "", Responses!P201)</f>
        <v/>
      </c>
      <c r="F201" s="6" t="str">
        <f>IF(ISBLANK(Responses!Q201), "", Responses!Q201)</f>
        <v/>
      </c>
      <c r="G201" s="6" t="str">
        <f>IF(ISBLANK(Responses!R201), "", Responses!R201)</f>
        <v/>
      </c>
      <c r="H201" s="6" t="str">
        <f>IF(ISBLANK(Responses!S201), "", Responses!S201)</f>
        <v/>
      </c>
      <c r="I201" s="6" t="str">
        <f>IF(ISBLANK(Responses!T201), "", Responses!T201)</f>
        <v/>
      </c>
    </row>
    <row r="202" spans="1:9" ht="15.75" customHeight="1">
      <c r="A202" s="6" t="str">
        <f>IF(ISBLANK(Responses!A202), "", Responses!A202)</f>
        <v/>
      </c>
      <c r="B202" s="6" t="str">
        <f>IF(ISBLANK(Responses!B202), "", Responses!B202)</f>
        <v/>
      </c>
      <c r="C202" s="6" t="str">
        <f>IF(ISBLANK(Responses!N202), "", Responses!N202)</f>
        <v/>
      </c>
      <c r="D202" s="6" t="str">
        <f>IF(ISBLANK(Responses!O202), "", Responses!O202)</f>
        <v/>
      </c>
      <c r="E202" s="6" t="str">
        <f>IF(ISBLANK(Responses!P202), "", Responses!P202)</f>
        <v/>
      </c>
      <c r="F202" s="6" t="str">
        <f>IF(ISBLANK(Responses!Q202), "", Responses!Q202)</f>
        <v/>
      </c>
      <c r="G202" s="6" t="str">
        <f>IF(ISBLANK(Responses!R202), "", Responses!R202)</f>
        <v/>
      </c>
      <c r="H202" s="6" t="str">
        <f>IF(ISBLANK(Responses!S202), "", Responses!S202)</f>
        <v/>
      </c>
      <c r="I202" s="6" t="str">
        <f>IF(ISBLANK(Responses!T202), "", Responses!T202)</f>
        <v/>
      </c>
    </row>
    <row r="203" spans="1:9" ht="15.75" customHeight="1">
      <c r="A203" s="6" t="str">
        <f>IF(ISBLANK(Responses!A203), "", Responses!A203)</f>
        <v/>
      </c>
      <c r="B203" s="6" t="str">
        <f>IF(ISBLANK(Responses!B203), "", Responses!B203)</f>
        <v/>
      </c>
      <c r="C203" s="6" t="str">
        <f>IF(ISBLANK(Responses!N203), "", Responses!N203)</f>
        <v/>
      </c>
      <c r="D203" s="6" t="str">
        <f>IF(ISBLANK(Responses!O203), "", Responses!O203)</f>
        <v/>
      </c>
      <c r="E203" s="6" t="str">
        <f>IF(ISBLANK(Responses!P203), "", Responses!P203)</f>
        <v/>
      </c>
      <c r="F203" s="6" t="str">
        <f>IF(ISBLANK(Responses!Q203), "", Responses!Q203)</f>
        <v/>
      </c>
      <c r="G203" s="6" t="str">
        <f>IF(ISBLANK(Responses!R203), "", Responses!R203)</f>
        <v/>
      </c>
      <c r="H203" s="6" t="str">
        <f>IF(ISBLANK(Responses!S203), "", Responses!S203)</f>
        <v/>
      </c>
      <c r="I203" s="6" t="str">
        <f>IF(ISBLANK(Responses!T203), "", Responses!T203)</f>
        <v/>
      </c>
    </row>
    <row r="204" spans="1:9" ht="15.75" customHeight="1">
      <c r="A204" s="6" t="str">
        <f>IF(ISBLANK(Responses!A204), "", Responses!A204)</f>
        <v/>
      </c>
      <c r="B204" s="6" t="str">
        <f>IF(ISBLANK(Responses!B204), "", Responses!B204)</f>
        <v/>
      </c>
      <c r="C204" s="6" t="str">
        <f>IF(ISBLANK(Responses!N204), "", Responses!N204)</f>
        <v/>
      </c>
      <c r="D204" s="6" t="str">
        <f>IF(ISBLANK(Responses!O204), "", Responses!O204)</f>
        <v/>
      </c>
      <c r="E204" s="6" t="str">
        <f>IF(ISBLANK(Responses!P204), "", Responses!P204)</f>
        <v/>
      </c>
      <c r="F204" s="6" t="str">
        <f>IF(ISBLANK(Responses!Q204), "", Responses!Q204)</f>
        <v/>
      </c>
      <c r="G204" s="6" t="str">
        <f>IF(ISBLANK(Responses!R204), "", Responses!R204)</f>
        <v/>
      </c>
      <c r="H204" s="6" t="str">
        <f>IF(ISBLANK(Responses!S204), "", Responses!S204)</f>
        <v/>
      </c>
      <c r="I204" s="6" t="str">
        <f>IF(ISBLANK(Responses!T204), "", Responses!T204)</f>
        <v/>
      </c>
    </row>
    <row r="205" spans="1:9" ht="15.75" customHeight="1">
      <c r="A205" s="6" t="str">
        <f>IF(ISBLANK(Responses!A205), "", Responses!A205)</f>
        <v/>
      </c>
      <c r="B205" s="6" t="str">
        <f>IF(ISBLANK(Responses!B205), "", Responses!B205)</f>
        <v/>
      </c>
      <c r="C205" s="6" t="str">
        <f>IF(ISBLANK(Responses!N205), "", Responses!N205)</f>
        <v/>
      </c>
      <c r="D205" s="6" t="str">
        <f>IF(ISBLANK(Responses!O205), "", Responses!O205)</f>
        <v/>
      </c>
      <c r="E205" s="6" t="str">
        <f>IF(ISBLANK(Responses!P205), "", Responses!P205)</f>
        <v/>
      </c>
      <c r="F205" s="6" t="str">
        <f>IF(ISBLANK(Responses!Q205), "", Responses!Q205)</f>
        <v/>
      </c>
      <c r="G205" s="6" t="str">
        <f>IF(ISBLANK(Responses!R205), "", Responses!R205)</f>
        <v/>
      </c>
      <c r="H205" s="6" t="str">
        <f>IF(ISBLANK(Responses!S205), "", Responses!S205)</f>
        <v/>
      </c>
      <c r="I205" s="6" t="str">
        <f>IF(ISBLANK(Responses!T205), "", Responses!T205)</f>
        <v/>
      </c>
    </row>
    <row r="206" spans="1:9" ht="15.75" customHeight="1">
      <c r="A206" s="6" t="str">
        <f>IF(ISBLANK(Responses!A206), "", Responses!A206)</f>
        <v/>
      </c>
      <c r="B206" s="6" t="str">
        <f>IF(ISBLANK(Responses!B206), "", Responses!B206)</f>
        <v/>
      </c>
      <c r="C206" s="6" t="str">
        <f>IF(ISBLANK(Responses!N206), "", Responses!N206)</f>
        <v/>
      </c>
      <c r="D206" s="6" t="str">
        <f>IF(ISBLANK(Responses!O206), "", Responses!O206)</f>
        <v/>
      </c>
      <c r="E206" s="6" t="str">
        <f>IF(ISBLANK(Responses!P206), "", Responses!P206)</f>
        <v/>
      </c>
      <c r="F206" s="6" t="str">
        <f>IF(ISBLANK(Responses!Q206), "", Responses!Q206)</f>
        <v/>
      </c>
      <c r="G206" s="6" t="str">
        <f>IF(ISBLANK(Responses!R206), "", Responses!R206)</f>
        <v/>
      </c>
      <c r="H206" s="6" t="str">
        <f>IF(ISBLANK(Responses!S206), "", Responses!S206)</f>
        <v/>
      </c>
      <c r="I206" s="6" t="str">
        <f>IF(ISBLANK(Responses!T206), "", Responses!T206)</f>
        <v/>
      </c>
    </row>
    <row r="207" spans="1:9" ht="15.75" customHeight="1">
      <c r="A207" s="6" t="str">
        <f>IF(ISBLANK(Responses!A207), "", Responses!A207)</f>
        <v/>
      </c>
      <c r="B207" s="6" t="str">
        <f>IF(ISBLANK(Responses!B207), "", Responses!B207)</f>
        <v/>
      </c>
      <c r="C207" s="6" t="str">
        <f>IF(ISBLANK(Responses!N207), "", Responses!N207)</f>
        <v/>
      </c>
      <c r="D207" s="6" t="str">
        <f>IF(ISBLANK(Responses!O207), "", Responses!O207)</f>
        <v/>
      </c>
      <c r="E207" s="6" t="str">
        <f>IF(ISBLANK(Responses!P207), "", Responses!P207)</f>
        <v/>
      </c>
      <c r="F207" s="6" t="str">
        <f>IF(ISBLANK(Responses!Q207), "", Responses!Q207)</f>
        <v/>
      </c>
      <c r="G207" s="6" t="str">
        <f>IF(ISBLANK(Responses!R207), "", Responses!R207)</f>
        <v/>
      </c>
      <c r="H207" s="6" t="str">
        <f>IF(ISBLANK(Responses!S207), "", Responses!S207)</f>
        <v/>
      </c>
      <c r="I207" s="6" t="str">
        <f>IF(ISBLANK(Responses!T207), "", Responses!T207)</f>
        <v/>
      </c>
    </row>
    <row r="208" spans="1:9" ht="15.75" customHeight="1">
      <c r="A208" s="6" t="str">
        <f>IF(ISBLANK(Responses!A208), "", Responses!A208)</f>
        <v/>
      </c>
      <c r="B208" s="6" t="str">
        <f>IF(ISBLANK(Responses!B208), "", Responses!B208)</f>
        <v/>
      </c>
      <c r="C208" s="6" t="str">
        <f>IF(ISBLANK(Responses!N208), "", Responses!N208)</f>
        <v/>
      </c>
      <c r="D208" s="6" t="str">
        <f>IF(ISBLANK(Responses!O208), "", Responses!O208)</f>
        <v/>
      </c>
      <c r="E208" s="6" t="str">
        <f>IF(ISBLANK(Responses!P208), "", Responses!P208)</f>
        <v/>
      </c>
      <c r="F208" s="6" t="str">
        <f>IF(ISBLANK(Responses!Q208), "", Responses!Q208)</f>
        <v/>
      </c>
      <c r="G208" s="6" t="str">
        <f>IF(ISBLANK(Responses!R208), "", Responses!R208)</f>
        <v/>
      </c>
      <c r="H208" s="6" t="str">
        <f>IF(ISBLANK(Responses!S208), "", Responses!S208)</f>
        <v/>
      </c>
      <c r="I208" s="6" t="str">
        <f>IF(ISBLANK(Responses!T208), "", Responses!T208)</f>
        <v/>
      </c>
    </row>
    <row r="209" spans="1:9" ht="15.75" customHeight="1">
      <c r="A209" s="6" t="str">
        <f>IF(ISBLANK(Responses!A209), "", Responses!A209)</f>
        <v/>
      </c>
      <c r="B209" s="6" t="str">
        <f>IF(ISBLANK(Responses!B209), "", Responses!B209)</f>
        <v/>
      </c>
      <c r="C209" s="6" t="str">
        <f>IF(ISBLANK(Responses!N209), "", Responses!N209)</f>
        <v/>
      </c>
      <c r="D209" s="6" t="str">
        <f>IF(ISBLANK(Responses!O209), "", Responses!O209)</f>
        <v/>
      </c>
      <c r="E209" s="6" t="str">
        <f>IF(ISBLANK(Responses!P209), "", Responses!P209)</f>
        <v/>
      </c>
      <c r="F209" s="6" t="str">
        <f>IF(ISBLANK(Responses!Q209), "", Responses!Q209)</f>
        <v/>
      </c>
      <c r="G209" s="6" t="str">
        <f>IF(ISBLANK(Responses!R209), "", Responses!R209)</f>
        <v/>
      </c>
      <c r="H209" s="6" t="str">
        <f>IF(ISBLANK(Responses!S209), "", Responses!S209)</f>
        <v/>
      </c>
      <c r="I209" s="6" t="str">
        <f>IF(ISBLANK(Responses!T209), "", Responses!T209)</f>
        <v/>
      </c>
    </row>
    <row r="210" spans="1:9" ht="15.75" customHeight="1">
      <c r="A210" s="6" t="str">
        <f>IF(ISBLANK(Responses!A210), "", Responses!A210)</f>
        <v/>
      </c>
      <c r="B210" s="6" t="str">
        <f>IF(ISBLANK(Responses!B210), "", Responses!B210)</f>
        <v/>
      </c>
      <c r="C210" s="6" t="str">
        <f>IF(ISBLANK(Responses!N210), "", Responses!N210)</f>
        <v/>
      </c>
      <c r="D210" s="6" t="str">
        <f>IF(ISBLANK(Responses!O210), "", Responses!O210)</f>
        <v/>
      </c>
      <c r="E210" s="6" t="str">
        <f>IF(ISBLANK(Responses!P210), "", Responses!P210)</f>
        <v/>
      </c>
      <c r="F210" s="6" t="str">
        <f>IF(ISBLANK(Responses!Q210), "", Responses!Q210)</f>
        <v/>
      </c>
      <c r="G210" s="6" t="str">
        <f>IF(ISBLANK(Responses!R210), "", Responses!R210)</f>
        <v/>
      </c>
      <c r="H210" s="6" t="str">
        <f>IF(ISBLANK(Responses!S210), "", Responses!S210)</f>
        <v/>
      </c>
      <c r="I210" s="6" t="str">
        <f>IF(ISBLANK(Responses!T210), "", Responses!T210)</f>
        <v/>
      </c>
    </row>
    <row r="211" spans="1:9" ht="15.75" customHeight="1">
      <c r="A211" s="6" t="str">
        <f>IF(ISBLANK(Responses!A211), "", Responses!A211)</f>
        <v/>
      </c>
      <c r="B211" s="6" t="str">
        <f>IF(ISBLANK(Responses!B211), "", Responses!B211)</f>
        <v/>
      </c>
      <c r="C211" s="6" t="str">
        <f>IF(ISBLANK(Responses!N211), "", Responses!N211)</f>
        <v/>
      </c>
      <c r="D211" s="6" t="str">
        <f>IF(ISBLANK(Responses!O211), "", Responses!O211)</f>
        <v/>
      </c>
      <c r="E211" s="6" t="str">
        <f>IF(ISBLANK(Responses!P211), "", Responses!P211)</f>
        <v/>
      </c>
      <c r="F211" s="6" t="str">
        <f>IF(ISBLANK(Responses!Q211), "", Responses!Q211)</f>
        <v/>
      </c>
      <c r="G211" s="6" t="str">
        <f>IF(ISBLANK(Responses!R211), "", Responses!R211)</f>
        <v/>
      </c>
      <c r="H211" s="6" t="str">
        <f>IF(ISBLANK(Responses!S211), "", Responses!S211)</f>
        <v/>
      </c>
      <c r="I211" s="6" t="str">
        <f>IF(ISBLANK(Responses!T211), "", Responses!T211)</f>
        <v/>
      </c>
    </row>
    <row r="212" spans="1:9" ht="15.75" customHeight="1">
      <c r="A212" s="6" t="str">
        <f>IF(ISBLANK(Responses!A212), "", Responses!A212)</f>
        <v/>
      </c>
      <c r="B212" s="6" t="str">
        <f>IF(ISBLANK(Responses!B212), "", Responses!B212)</f>
        <v/>
      </c>
      <c r="C212" s="6" t="str">
        <f>IF(ISBLANK(Responses!N212), "", Responses!N212)</f>
        <v/>
      </c>
      <c r="D212" s="6" t="str">
        <f>IF(ISBLANK(Responses!O212), "", Responses!O212)</f>
        <v/>
      </c>
      <c r="E212" s="6" t="str">
        <f>IF(ISBLANK(Responses!P212), "", Responses!P212)</f>
        <v/>
      </c>
      <c r="F212" s="6" t="str">
        <f>IF(ISBLANK(Responses!Q212), "", Responses!Q212)</f>
        <v/>
      </c>
      <c r="G212" s="6" t="str">
        <f>IF(ISBLANK(Responses!R212), "", Responses!R212)</f>
        <v/>
      </c>
      <c r="H212" s="6" t="str">
        <f>IF(ISBLANK(Responses!S212), "", Responses!S212)</f>
        <v/>
      </c>
      <c r="I212" s="6" t="str">
        <f>IF(ISBLANK(Responses!T212), "", Responses!T212)</f>
        <v/>
      </c>
    </row>
    <row r="213" spans="1:9" ht="15.75" customHeight="1">
      <c r="A213" s="6" t="str">
        <f>IF(ISBLANK(Responses!A213), "", Responses!A213)</f>
        <v/>
      </c>
      <c r="B213" s="6" t="str">
        <f>IF(ISBLANK(Responses!B213), "", Responses!B213)</f>
        <v/>
      </c>
      <c r="C213" s="6" t="str">
        <f>IF(ISBLANK(Responses!N213), "", Responses!N213)</f>
        <v/>
      </c>
      <c r="D213" s="6" t="str">
        <f>IF(ISBLANK(Responses!O213), "", Responses!O213)</f>
        <v/>
      </c>
      <c r="E213" s="6" t="str">
        <f>IF(ISBLANK(Responses!P213), "", Responses!P213)</f>
        <v/>
      </c>
      <c r="F213" s="6" t="str">
        <f>IF(ISBLANK(Responses!Q213), "", Responses!Q213)</f>
        <v/>
      </c>
      <c r="G213" s="6" t="str">
        <f>IF(ISBLANK(Responses!R213), "", Responses!R213)</f>
        <v/>
      </c>
      <c r="H213" s="6" t="str">
        <f>IF(ISBLANK(Responses!S213), "", Responses!S213)</f>
        <v/>
      </c>
      <c r="I213" s="6" t="str">
        <f>IF(ISBLANK(Responses!T213), "", Responses!T213)</f>
        <v/>
      </c>
    </row>
    <row r="214" spans="1:9" ht="15.75" customHeight="1">
      <c r="A214" s="6" t="str">
        <f>IF(ISBLANK(Responses!A214), "", Responses!A214)</f>
        <v/>
      </c>
      <c r="B214" s="6" t="str">
        <f>IF(ISBLANK(Responses!B214), "", Responses!B214)</f>
        <v/>
      </c>
      <c r="C214" s="6" t="str">
        <f>IF(ISBLANK(Responses!N214), "", Responses!N214)</f>
        <v/>
      </c>
      <c r="D214" s="6" t="str">
        <f>IF(ISBLANK(Responses!O214), "", Responses!O214)</f>
        <v/>
      </c>
      <c r="E214" s="6" t="str">
        <f>IF(ISBLANK(Responses!P214), "", Responses!P214)</f>
        <v/>
      </c>
      <c r="F214" s="6" t="str">
        <f>IF(ISBLANK(Responses!Q214), "", Responses!Q214)</f>
        <v/>
      </c>
      <c r="G214" s="6" t="str">
        <f>IF(ISBLANK(Responses!R214), "", Responses!R214)</f>
        <v/>
      </c>
      <c r="H214" s="6" t="str">
        <f>IF(ISBLANK(Responses!S214), "", Responses!S214)</f>
        <v/>
      </c>
      <c r="I214" s="6" t="str">
        <f>IF(ISBLANK(Responses!T214), "", Responses!T214)</f>
        <v/>
      </c>
    </row>
    <row r="215" spans="1:9" ht="15.75" customHeight="1">
      <c r="A215" s="6" t="str">
        <f>IF(ISBLANK(Responses!A215), "", Responses!A215)</f>
        <v/>
      </c>
      <c r="B215" s="6" t="str">
        <f>IF(ISBLANK(Responses!B215), "", Responses!B215)</f>
        <v/>
      </c>
      <c r="C215" s="6" t="str">
        <f>IF(ISBLANK(Responses!N215), "", Responses!N215)</f>
        <v/>
      </c>
      <c r="D215" s="6" t="str">
        <f>IF(ISBLANK(Responses!O215), "", Responses!O215)</f>
        <v/>
      </c>
      <c r="E215" s="6" t="str">
        <f>IF(ISBLANK(Responses!P215), "", Responses!P215)</f>
        <v/>
      </c>
      <c r="F215" s="6" t="str">
        <f>IF(ISBLANK(Responses!Q215), "", Responses!Q215)</f>
        <v/>
      </c>
      <c r="G215" s="6" t="str">
        <f>IF(ISBLANK(Responses!R215), "", Responses!R215)</f>
        <v/>
      </c>
      <c r="H215" s="6" t="str">
        <f>IF(ISBLANK(Responses!S215), "", Responses!S215)</f>
        <v/>
      </c>
      <c r="I215" s="6" t="str">
        <f>IF(ISBLANK(Responses!T215), "", Responses!T215)</f>
        <v/>
      </c>
    </row>
    <row r="216" spans="1:9" ht="15.75" customHeight="1">
      <c r="A216" s="6" t="str">
        <f>IF(ISBLANK(Responses!A216), "", Responses!A216)</f>
        <v/>
      </c>
      <c r="B216" s="6" t="str">
        <f>IF(ISBLANK(Responses!B216), "", Responses!B216)</f>
        <v/>
      </c>
      <c r="C216" s="6" t="str">
        <f>IF(ISBLANK(Responses!N216), "", Responses!N216)</f>
        <v/>
      </c>
      <c r="D216" s="6" t="str">
        <f>IF(ISBLANK(Responses!O216), "", Responses!O216)</f>
        <v/>
      </c>
      <c r="E216" s="6" t="str">
        <f>IF(ISBLANK(Responses!P216), "", Responses!P216)</f>
        <v/>
      </c>
      <c r="F216" s="6" t="str">
        <f>IF(ISBLANK(Responses!Q216), "", Responses!Q216)</f>
        <v/>
      </c>
      <c r="G216" s="6" t="str">
        <f>IF(ISBLANK(Responses!R216), "", Responses!R216)</f>
        <v/>
      </c>
      <c r="H216" s="6" t="str">
        <f>IF(ISBLANK(Responses!S216), "", Responses!S216)</f>
        <v/>
      </c>
      <c r="I216" s="6" t="str">
        <f>IF(ISBLANK(Responses!T216), "", Responses!T216)</f>
        <v/>
      </c>
    </row>
    <row r="217" spans="1:9" ht="15.75" customHeight="1">
      <c r="A217" s="6" t="str">
        <f>IF(ISBLANK(Responses!A217), "", Responses!A217)</f>
        <v/>
      </c>
      <c r="B217" s="6" t="str">
        <f>IF(ISBLANK(Responses!B217), "", Responses!B217)</f>
        <v/>
      </c>
      <c r="C217" s="6" t="str">
        <f>IF(ISBLANK(Responses!N217), "", Responses!N217)</f>
        <v/>
      </c>
      <c r="D217" s="6" t="str">
        <f>IF(ISBLANK(Responses!O217), "", Responses!O217)</f>
        <v/>
      </c>
      <c r="E217" s="6" t="str">
        <f>IF(ISBLANK(Responses!P217), "", Responses!P217)</f>
        <v/>
      </c>
      <c r="F217" s="6" t="str">
        <f>IF(ISBLANK(Responses!Q217), "", Responses!Q217)</f>
        <v/>
      </c>
      <c r="G217" s="6" t="str">
        <f>IF(ISBLANK(Responses!R217), "", Responses!R217)</f>
        <v/>
      </c>
      <c r="H217" s="6" t="str">
        <f>IF(ISBLANK(Responses!S217), "", Responses!S217)</f>
        <v/>
      </c>
      <c r="I217" s="6" t="str">
        <f>IF(ISBLANK(Responses!T217), "", Responses!T217)</f>
        <v/>
      </c>
    </row>
    <row r="218" spans="1:9" ht="15.75" customHeight="1">
      <c r="A218" s="6" t="str">
        <f>IF(ISBLANK(Responses!A218), "", Responses!A218)</f>
        <v/>
      </c>
      <c r="B218" s="6" t="str">
        <f>IF(ISBLANK(Responses!B218), "", Responses!B218)</f>
        <v/>
      </c>
      <c r="C218" s="6" t="str">
        <f>IF(ISBLANK(Responses!N218), "", Responses!N218)</f>
        <v/>
      </c>
      <c r="D218" s="6" t="str">
        <f>IF(ISBLANK(Responses!O218), "", Responses!O218)</f>
        <v/>
      </c>
      <c r="E218" s="6" t="str">
        <f>IF(ISBLANK(Responses!P218), "", Responses!P218)</f>
        <v/>
      </c>
      <c r="F218" s="6" t="str">
        <f>IF(ISBLANK(Responses!Q218), "", Responses!Q218)</f>
        <v/>
      </c>
      <c r="G218" s="6" t="str">
        <f>IF(ISBLANK(Responses!R218), "", Responses!R218)</f>
        <v/>
      </c>
      <c r="H218" s="6" t="str">
        <f>IF(ISBLANK(Responses!S218), "", Responses!S218)</f>
        <v/>
      </c>
      <c r="I218" s="6" t="str">
        <f>IF(ISBLANK(Responses!T218), "", Responses!T218)</f>
        <v/>
      </c>
    </row>
    <row r="219" spans="1:9" ht="15.75" customHeight="1">
      <c r="A219" s="6" t="str">
        <f>IF(ISBLANK(Responses!A219), "", Responses!A219)</f>
        <v/>
      </c>
      <c r="B219" s="6" t="str">
        <f>IF(ISBLANK(Responses!B219), "", Responses!B219)</f>
        <v/>
      </c>
      <c r="C219" s="6" t="str">
        <f>IF(ISBLANK(Responses!N219), "", Responses!N219)</f>
        <v/>
      </c>
      <c r="D219" s="6" t="str">
        <f>IF(ISBLANK(Responses!O219), "", Responses!O219)</f>
        <v/>
      </c>
      <c r="E219" s="6" t="str">
        <f>IF(ISBLANK(Responses!P219), "", Responses!P219)</f>
        <v/>
      </c>
      <c r="F219" s="6" t="str">
        <f>IF(ISBLANK(Responses!Q219), "", Responses!Q219)</f>
        <v/>
      </c>
      <c r="G219" s="6" t="str">
        <f>IF(ISBLANK(Responses!R219), "", Responses!R219)</f>
        <v/>
      </c>
      <c r="H219" s="6" t="str">
        <f>IF(ISBLANK(Responses!S219), "", Responses!S219)</f>
        <v/>
      </c>
      <c r="I219" s="6" t="str">
        <f>IF(ISBLANK(Responses!T219), "", Responses!T219)</f>
        <v/>
      </c>
    </row>
    <row r="220" spans="1:9" ht="15.75" customHeight="1">
      <c r="A220" s="6" t="str">
        <f>IF(ISBLANK(Responses!A220), "", Responses!A220)</f>
        <v/>
      </c>
      <c r="B220" s="6" t="str">
        <f>IF(ISBLANK(Responses!B220), "", Responses!B220)</f>
        <v/>
      </c>
      <c r="C220" s="6" t="str">
        <f>IF(ISBLANK(Responses!N220), "", Responses!N220)</f>
        <v/>
      </c>
      <c r="D220" s="6" t="str">
        <f>IF(ISBLANK(Responses!O220), "", Responses!O220)</f>
        <v/>
      </c>
      <c r="E220" s="6" t="str">
        <f>IF(ISBLANK(Responses!P220), "", Responses!P220)</f>
        <v/>
      </c>
      <c r="F220" s="6" t="str">
        <f>IF(ISBLANK(Responses!Q220), "", Responses!Q220)</f>
        <v/>
      </c>
      <c r="G220" s="6" t="str">
        <f>IF(ISBLANK(Responses!R220), "", Responses!R220)</f>
        <v/>
      </c>
      <c r="H220" s="6" t="str">
        <f>IF(ISBLANK(Responses!S220), "", Responses!S220)</f>
        <v/>
      </c>
      <c r="I220" s="6" t="str">
        <f>IF(ISBLANK(Responses!T220), "", Responses!T220)</f>
        <v/>
      </c>
    </row>
    <row r="221" spans="1:9" ht="15.75" customHeight="1">
      <c r="A221" s="6" t="str">
        <f>IF(ISBLANK(Responses!A221), "", Responses!A221)</f>
        <v/>
      </c>
      <c r="B221" s="6" t="str">
        <f>IF(ISBLANK(Responses!B221), "", Responses!B221)</f>
        <v/>
      </c>
      <c r="C221" s="6" t="str">
        <f>IF(ISBLANK(Responses!N221), "", Responses!N221)</f>
        <v/>
      </c>
      <c r="D221" s="6" t="str">
        <f>IF(ISBLANK(Responses!O221), "", Responses!O221)</f>
        <v/>
      </c>
      <c r="E221" s="6" t="str">
        <f>IF(ISBLANK(Responses!P221), "", Responses!P221)</f>
        <v/>
      </c>
      <c r="F221" s="6" t="str">
        <f>IF(ISBLANK(Responses!Q221), "", Responses!Q221)</f>
        <v/>
      </c>
      <c r="G221" s="6" t="str">
        <f>IF(ISBLANK(Responses!R221), "", Responses!R221)</f>
        <v/>
      </c>
      <c r="H221" s="6" t="str">
        <f>IF(ISBLANK(Responses!S221), "", Responses!S221)</f>
        <v/>
      </c>
      <c r="I221" s="6" t="str">
        <f>IF(ISBLANK(Responses!T221), "", Responses!T221)</f>
        <v/>
      </c>
    </row>
    <row r="222" spans="1:9" ht="15.75" customHeight="1">
      <c r="A222" s="6" t="str">
        <f>IF(ISBLANK(Responses!A222), "", Responses!A222)</f>
        <v/>
      </c>
      <c r="B222" s="6" t="str">
        <f>IF(ISBLANK(Responses!B222), "", Responses!B222)</f>
        <v/>
      </c>
      <c r="C222" s="6" t="str">
        <f>IF(ISBLANK(Responses!N222), "", Responses!N222)</f>
        <v/>
      </c>
      <c r="D222" s="6" t="str">
        <f>IF(ISBLANK(Responses!O222), "", Responses!O222)</f>
        <v/>
      </c>
      <c r="E222" s="6" t="str">
        <f>IF(ISBLANK(Responses!P222), "", Responses!P222)</f>
        <v/>
      </c>
      <c r="F222" s="6" t="str">
        <f>IF(ISBLANK(Responses!Q222), "", Responses!Q222)</f>
        <v/>
      </c>
      <c r="G222" s="6" t="str">
        <f>IF(ISBLANK(Responses!R222), "", Responses!R222)</f>
        <v/>
      </c>
      <c r="H222" s="6" t="str">
        <f>IF(ISBLANK(Responses!S222), "", Responses!S222)</f>
        <v/>
      </c>
      <c r="I222" s="6" t="str">
        <f>IF(ISBLANK(Responses!T222), "", Responses!T222)</f>
        <v/>
      </c>
    </row>
    <row r="223" spans="1:9" ht="15.75" customHeight="1">
      <c r="A223" s="6" t="str">
        <f>IF(ISBLANK(Responses!A223), "", Responses!A223)</f>
        <v/>
      </c>
      <c r="B223" s="6" t="str">
        <f>IF(ISBLANK(Responses!B223), "", Responses!B223)</f>
        <v/>
      </c>
      <c r="C223" s="6" t="str">
        <f>IF(ISBLANK(Responses!N223), "", Responses!N223)</f>
        <v/>
      </c>
      <c r="D223" s="6" t="str">
        <f>IF(ISBLANK(Responses!O223), "", Responses!O223)</f>
        <v/>
      </c>
      <c r="E223" s="6" t="str">
        <f>IF(ISBLANK(Responses!P223), "", Responses!P223)</f>
        <v/>
      </c>
      <c r="F223" s="6" t="str">
        <f>IF(ISBLANK(Responses!Q223), "", Responses!Q223)</f>
        <v/>
      </c>
      <c r="G223" s="6" t="str">
        <f>IF(ISBLANK(Responses!R223), "", Responses!R223)</f>
        <v/>
      </c>
      <c r="H223" s="6" t="str">
        <f>IF(ISBLANK(Responses!S223), "", Responses!S223)</f>
        <v/>
      </c>
      <c r="I223" s="6" t="str">
        <f>IF(ISBLANK(Responses!T223), "", Responses!T223)</f>
        <v/>
      </c>
    </row>
    <row r="224" spans="1:9" ht="15.75" customHeight="1">
      <c r="A224" s="6" t="str">
        <f>IF(ISBLANK(Responses!A224), "", Responses!A224)</f>
        <v/>
      </c>
      <c r="B224" s="6" t="str">
        <f>IF(ISBLANK(Responses!B224), "", Responses!B224)</f>
        <v/>
      </c>
      <c r="C224" s="6" t="str">
        <f>IF(ISBLANK(Responses!N224), "", Responses!N224)</f>
        <v/>
      </c>
      <c r="D224" s="6" t="str">
        <f>IF(ISBLANK(Responses!O224), "", Responses!O224)</f>
        <v/>
      </c>
      <c r="E224" s="6" t="str">
        <f>IF(ISBLANK(Responses!P224), "", Responses!P224)</f>
        <v/>
      </c>
      <c r="F224" s="6" t="str">
        <f>IF(ISBLANK(Responses!Q224), "", Responses!Q224)</f>
        <v/>
      </c>
      <c r="G224" s="6" t="str">
        <f>IF(ISBLANK(Responses!R224), "", Responses!R224)</f>
        <v/>
      </c>
      <c r="H224" s="6" t="str">
        <f>IF(ISBLANK(Responses!S224), "", Responses!S224)</f>
        <v/>
      </c>
      <c r="I224" s="6" t="str">
        <f>IF(ISBLANK(Responses!T224), "", Responses!T224)</f>
        <v/>
      </c>
    </row>
    <row r="225" spans="1:9" ht="15.75" customHeight="1">
      <c r="A225" s="6" t="str">
        <f>IF(ISBLANK(Responses!A225), "", Responses!A225)</f>
        <v/>
      </c>
      <c r="B225" s="6" t="str">
        <f>IF(ISBLANK(Responses!B225), "", Responses!B225)</f>
        <v/>
      </c>
      <c r="C225" s="6" t="str">
        <f>IF(ISBLANK(Responses!N225), "", Responses!N225)</f>
        <v/>
      </c>
      <c r="D225" s="6" t="str">
        <f>IF(ISBLANK(Responses!O225), "", Responses!O225)</f>
        <v/>
      </c>
      <c r="E225" s="6" t="str">
        <f>IF(ISBLANK(Responses!P225), "", Responses!P225)</f>
        <v/>
      </c>
      <c r="F225" s="6" t="str">
        <f>IF(ISBLANK(Responses!Q225), "", Responses!Q225)</f>
        <v/>
      </c>
      <c r="G225" s="6" t="str">
        <f>IF(ISBLANK(Responses!R225), "", Responses!R225)</f>
        <v/>
      </c>
      <c r="H225" s="6" t="str">
        <f>IF(ISBLANK(Responses!S225), "", Responses!S225)</f>
        <v/>
      </c>
      <c r="I225" s="6" t="str">
        <f>IF(ISBLANK(Responses!T225), "", Responses!T225)</f>
        <v/>
      </c>
    </row>
    <row r="226" spans="1:9" ht="15.75" customHeight="1">
      <c r="A226" s="6" t="str">
        <f>IF(ISBLANK(Responses!A226), "", Responses!A226)</f>
        <v/>
      </c>
      <c r="B226" s="6" t="str">
        <f>IF(ISBLANK(Responses!B226), "", Responses!B226)</f>
        <v/>
      </c>
      <c r="C226" s="6" t="str">
        <f>IF(ISBLANK(Responses!N226), "", Responses!N226)</f>
        <v/>
      </c>
      <c r="D226" s="6" t="str">
        <f>IF(ISBLANK(Responses!O226), "", Responses!O226)</f>
        <v/>
      </c>
      <c r="E226" s="6" t="str">
        <f>IF(ISBLANK(Responses!P226), "", Responses!P226)</f>
        <v/>
      </c>
      <c r="F226" s="6" t="str">
        <f>IF(ISBLANK(Responses!Q226), "", Responses!Q226)</f>
        <v/>
      </c>
      <c r="G226" s="6" t="str">
        <f>IF(ISBLANK(Responses!R226), "", Responses!R226)</f>
        <v/>
      </c>
      <c r="H226" s="6" t="str">
        <f>IF(ISBLANK(Responses!S226), "", Responses!S226)</f>
        <v/>
      </c>
      <c r="I226" s="6" t="str">
        <f>IF(ISBLANK(Responses!T226), "", Responses!T226)</f>
        <v/>
      </c>
    </row>
    <row r="227" spans="1:9" ht="15.75" customHeight="1">
      <c r="A227" s="6" t="str">
        <f>IF(ISBLANK(Responses!A227), "", Responses!A227)</f>
        <v/>
      </c>
      <c r="B227" s="6" t="str">
        <f>IF(ISBLANK(Responses!B227), "", Responses!B227)</f>
        <v/>
      </c>
      <c r="C227" s="6" t="str">
        <f>IF(ISBLANK(Responses!N227), "", Responses!N227)</f>
        <v/>
      </c>
      <c r="D227" s="6" t="str">
        <f>IF(ISBLANK(Responses!O227), "", Responses!O227)</f>
        <v/>
      </c>
      <c r="E227" s="6" t="str">
        <f>IF(ISBLANK(Responses!P227), "", Responses!P227)</f>
        <v/>
      </c>
      <c r="F227" s="6" t="str">
        <f>IF(ISBLANK(Responses!Q227), "", Responses!Q227)</f>
        <v/>
      </c>
      <c r="G227" s="6" t="str">
        <f>IF(ISBLANK(Responses!R227), "", Responses!R227)</f>
        <v/>
      </c>
      <c r="H227" s="6" t="str">
        <f>IF(ISBLANK(Responses!S227), "", Responses!S227)</f>
        <v/>
      </c>
      <c r="I227" s="6" t="str">
        <f>IF(ISBLANK(Responses!T227), "", Responses!T227)</f>
        <v/>
      </c>
    </row>
    <row r="228" spans="1:9" ht="15.75" customHeight="1">
      <c r="A228" s="6" t="str">
        <f>IF(ISBLANK(Responses!A228), "", Responses!A228)</f>
        <v/>
      </c>
      <c r="B228" s="6" t="str">
        <f>IF(ISBLANK(Responses!B228), "", Responses!B228)</f>
        <v/>
      </c>
      <c r="C228" s="6" t="str">
        <f>IF(ISBLANK(Responses!N228), "", Responses!N228)</f>
        <v/>
      </c>
      <c r="D228" s="6" t="str">
        <f>IF(ISBLANK(Responses!O228), "", Responses!O228)</f>
        <v/>
      </c>
      <c r="E228" s="6" t="str">
        <f>IF(ISBLANK(Responses!P228), "", Responses!P228)</f>
        <v/>
      </c>
      <c r="F228" s="6" t="str">
        <f>IF(ISBLANK(Responses!Q228), "", Responses!Q228)</f>
        <v/>
      </c>
      <c r="G228" s="6" t="str">
        <f>IF(ISBLANK(Responses!R228), "", Responses!R228)</f>
        <v/>
      </c>
      <c r="H228" s="6" t="str">
        <f>IF(ISBLANK(Responses!S228), "", Responses!S228)</f>
        <v/>
      </c>
      <c r="I228" s="6" t="str">
        <f>IF(ISBLANK(Responses!T228), "", Responses!T228)</f>
        <v/>
      </c>
    </row>
    <row r="229" spans="1:9" ht="15.75" customHeight="1">
      <c r="A229" s="6" t="str">
        <f>IF(ISBLANK(Responses!A229), "", Responses!A229)</f>
        <v/>
      </c>
      <c r="B229" s="6" t="str">
        <f>IF(ISBLANK(Responses!B229), "", Responses!B229)</f>
        <v/>
      </c>
      <c r="C229" s="6" t="str">
        <f>IF(ISBLANK(Responses!N229), "", Responses!N229)</f>
        <v/>
      </c>
      <c r="D229" s="6" t="str">
        <f>IF(ISBLANK(Responses!O229), "", Responses!O229)</f>
        <v/>
      </c>
      <c r="E229" s="6" t="str">
        <f>IF(ISBLANK(Responses!P229), "", Responses!P229)</f>
        <v/>
      </c>
      <c r="F229" s="6" t="str">
        <f>IF(ISBLANK(Responses!Q229), "", Responses!Q229)</f>
        <v/>
      </c>
      <c r="G229" s="6" t="str">
        <f>IF(ISBLANK(Responses!R229), "", Responses!R229)</f>
        <v/>
      </c>
      <c r="H229" s="6" t="str">
        <f>IF(ISBLANK(Responses!S229), "", Responses!S229)</f>
        <v/>
      </c>
      <c r="I229" s="6" t="str">
        <f>IF(ISBLANK(Responses!T229), "", Responses!T229)</f>
        <v/>
      </c>
    </row>
    <row r="230" spans="1:9" ht="15.75" customHeight="1">
      <c r="A230" s="6" t="str">
        <f>IF(ISBLANK(Responses!A230), "", Responses!A230)</f>
        <v/>
      </c>
      <c r="B230" s="6" t="str">
        <f>IF(ISBLANK(Responses!B230), "", Responses!B230)</f>
        <v/>
      </c>
      <c r="C230" s="6" t="str">
        <f>IF(ISBLANK(Responses!N230), "", Responses!N230)</f>
        <v/>
      </c>
      <c r="D230" s="6" t="str">
        <f>IF(ISBLANK(Responses!O230), "", Responses!O230)</f>
        <v/>
      </c>
      <c r="E230" s="6" t="str">
        <f>IF(ISBLANK(Responses!P230), "", Responses!P230)</f>
        <v/>
      </c>
      <c r="F230" s="6" t="str">
        <f>IF(ISBLANK(Responses!Q230), "", Responses!Q230)</f>
        <v/>
      </c>
      <c r="G230" s="6" t="str">
        <f>IF(ISBLANK(Responses!R230), "", Responses!R230)</f>
        <v/>
      </c>
      <c r="H230" s="6" t="str">
        <f>IF(ISBLANK(Responses!S230), "", Responses!S230)</f>
        <v/>
      </c>
      <c r="I230" s="6" t="str">
        <f>IF(ISBLANK(Responses!T230), "", Responses!T230)</f>
        <v/>
      </c>
    </row>
    <row r="231" spans="1:9" ht="15.75" customHeight="1">
      <c r="A231" s="6" t="str">
        <f>IF(ISBLANK(Responses!A231), "", Responses!A231)</f>
        <v/>
      </c>
      <c r="B231" s="6" t="str">
        <f>IF(ISBLANK(Responses!B231), "", Responses!B231)</f>
        <v/>
      </c>
      <c r="C231" s="6" t="str">
        <f>IF(ISBLANK(Responses!N231), "", Responses!N231)</f>
        <v/>
      </c>
      <c r="D231" s="6" t="str">
        <f>IF(ISBLANK(Responses!O231), "", Responses!O231)</f>
        <v/>
      </c>
      <c r="E231" s="6" t="str">
        <f>IF(ISBLANK(Responses!P231), "", Responses!P231)</f>
        <v/>
      </c>
      <c r="F231" s="6" t="str">
        <f>IF(ISBLANK(Responses!Q231), "", Responses!Q231)</f>
        <v/>
      </c>
      <c r="G231" s="6" t="str">
        <f>IF(ISBLANK(Responses!R231), "", Responses!R231)</f>
        <v/>
      </c>
      <c r="H231" s="6" t="str">
        <f>IF(ISBLANK(Responses!S231), "", Responses!S231)</f>
        <v/>
      </c>
      <c r="I231" s="6" t="str">
        <f>IF(ISBLANK(Responses!T231), "", Responses!T231)</f>
        <v/>
      </c>
    </row>
    <row r="232" spans="1:9" ht="15.75" customHeight="1">
      <c r="A232" s="6" t="str">
        <f>IF(ISBLANK(Responses!A232), "", Responses!A232)</f>
        <v/>
      </c>
      <c r="B232" s="6" t="str">
        <f>IF(ISBLANK(Responses!B232), "", Responses!B232)</f>
        <v/>
      </c>
      <c r="C232" s="6" t="str">
        <f>IF(ISBLANK(Responses!N232), "", Responses!N232)</f>
        <v/>
      </c>
      <c r="D232" s="6" t="str">
        <f>IF(ISBLANK(Responses!O232), "", Responses!O232)</f>
        <v/>
      </c>
      <c r="E232" s="6" t="str">
        <f>IF(ISBLANK(Responses!P232), "", Responses!P232)</f>
        <v/>
      </c>
      <c r="F232" s="6" t="str">
        <f>IF(ISBLANK(Responses!Q232), "", Responses!Q232)</f>
        <v/>
      </c>
      <c r="G232" s="6" t="str">
        <f>IF(ISBLANK(Responses!R232), "", Responses!R232)</f>
        <v/>
      </c>
      <c r="H232" s="6" t="str">
        <f>IF(ISBLANK(Responses!S232), "", Responses!S232)</f>
        <v/>
      </c>
      <c r="I232" s="6" t="str">
        <f>IF(ISBLANK(Responses!T232), "", Responses!T232)</f>
        <v/>
      </c>
    </row>
    <row r="233" spans="1:9" ht="15.75" customHeight="1">
      <c r="A233" s="6" t="str">
        <f>IF(ISBLANK(Responses!A233), "", Responses!A233)</f>
        <v/>
      </c>
      <c r="B233" s="6" t="str">
        <f>IF(ISBLANK(Responses!B233), "", Responses!B233)</f>
        <v/>
      </c>
      <c r="C233" s="6" t="str">
        <f>IF(ISBLANK(Responses!N233), "", Responses!N233)</f>
        <v/>
      </c>
      <c r="D233" s="6" t="str">
        <f>IF(ISBLANK(Responses!O233), "", Responses!O233)</f>
        <v/>
      </c>
      <c r="E233" s="6" t="str">
        <f>IF(ISBLANK(Responses!P233), "", Responses!P233)</f>
        <v/>
      </c>
      <c r="F233" s="6" t="str">
        <f>IF(ISBLANK(Responses!Q233), "", Responses!Q233)</f>
        <v/>
      </c>
      <c r="G233" s="6" t="str">
        <f>IF(ISBLANK(Responses!R233), "", Responses!R233)</f>
        <v/>
      </c>
      <c r="H233" s="6" t="str">
        <f>IF(ISBLANK(Responses!S233), "", Responses!S233)</f>
        <v/>
      </c>
      <c r="I233" s="6" t="str">
        <f>IF(ISBLANK(Responses!T233), "", Responses!T233)</f>
        <v/>
      </c>
    </row>
    <row r="234" spans="1:9" ht="15.75" customHeight="1">
      <c r="A234" s="6" t="str">
        <f>IF(ISBLANK(Responses!A234), "", Responses!A234)</f>
        <v/>
      </c>
      <c r="B234" s="6" t="str">
        <f>IF(ISBLANK(Responses!B234), "", Responses!B234)</f>
        <v/>
      </c>
      <c r="C234" s="6" t="str">
        <f>IF(ISBLANK(Responses!N234), "", Responses!N234)</f>
        <v/>
      </c>
      <c r="D234" s="6" t="str">
        <f>IF(ISBLANK(Responses!O234), "", Responses!O234)</f>
        <v/>
      </c>
      <c r="E234" s="6" t="str">
        <f>IF(ISBLANK(Responses!P234), "", Responses!P234)</f>
        <v/>
      </c>
      <c r="F234" s="6" t="str">
        <f>IF(ISBLANK(Responses!Q234), "", Responses!Q234)</f>
        <v/>
      </c>
      <c r="G234" s="6" t="str">
        <f>IF(ISBLANK(Responses!R234), "", Responses!R234)</f>
        <v/>
      </c>
      <c r="H234" s="6" t="str">
        <f>IF(ISBLANK(Responses!S234), "", Responses!S234)</f>
        <v/>
      </c>
      <c r="I234" s="6" t="str">
        <f>IF(ISBLANK(Responses!T234), "", Responses!T234)</f>
        <v/>
      </c>
    </row>
    <row r="235" spans="1:9" ht="15.75" customHeight="1">
      <c r="A235" s="6" t="str">
        <f>IF(ISBLANK(Responses!A235), "", Responses!A235)</f>
        <v/>
      </c>
      <c r="B235" s="6" t="str">
        <f>IF(ISBLANK(Responses!B235), "", Responses!B235)</f>
        <v/>
      </c>
      <c r="C235" s="6" t="str">
        <f>IF(ISBLANK(Responses!N235), "", Responses!N235)</f>
        <v/>
      </c>
      <c r="D235" s="6" t="str">
        <f>IF(ISBLANK(Responses!O235), "", Responses!O235)</f>
        <v/>
      </c>
      <c r="E235" s="6" t="str">
        <f>IF(ISBLANK(Responses!P235), "", Responses!P235)</f>
        <v/>
      </c>
      <c r="F235" s="6" t="str">
        <f>IF(ISBLANK(Responses!Q235), "", Responses!Q235)</f>
        <v/>
      </c>
      <c r="G235" s="6" t="str">
        <f>IF(ISBLANK(Responses!R235), "", Responses!R235)</f>
        <v/>
      </c>
      <c r="H235" s="6" t="str">
        <f>IF(ISBLANK(Responses!S235), "", Responses!S235)</f>
        <v/>
      </c>
      <c r="I235" s="6" t="str">
        <f>IF(ISBLANK(Responses!T235), "", Responses!T235)</f>
        <v/>
      </c>
    </row>
    <row r="236" spans="1:9" ht="15.75" customHeight="1">
      <c r="A236" s="6" t="str">
        <f>IF(ISBLANK(Responses!A236), "", Responses!A236)</f>
        <v/>
      </c>
      <c r="B236" s="6" t="str">
        <f>IF(ISBLANK(Responses!B236), "", Responses!B236)</f>
        <v/>
      </c>
      <c r="C236" s="6" t="str">
        <f>IF(ISBLANK(Responses!N236), "", Responses!N236)</f>
        <v/>
      </c>
      <c r="D236" s="6" t="str">
        <f>IF(ISBLANK(Responses!O236), "", Responses!O236)</f>
        <v/>
      </c>
      <c r="E236" s="6" t="str">
        <f>IF(ISBLANK(Responses!P236), "", Responses!P236)</f>
        <v/>
      </c>
      <c r="F236" s="6" t="str">
        <f>IF(ISBLANK(Responses!Q236), "", Responses!Q236)</f>
        <v/>
      </c>
      <c r="G236" s="6" t="str">
        <f>IF(ISBLANK(Responses!R236), "", Responses!R236)</f>
        <v/>
      </c>
      <c r="H236" s="6" t="str">
        <f>IF(ISBLANK(Responses!S236), "", Responses!S236)</f>
        <v/>
      </c>
      <c r="I236" s="6" t="str">
        <f>IF(ISBLANK(Responses!T236), "", Responses!T236)</f>
        <v/>
      </c>
    </row>
    <row r="237" spans="1:9" ht="15.75" customHeight="1">
      <c r="A237" s="6" t="str">
        <f>IF(ISBLANK(Responses!A237), "", Responses!A237)</f>
        <v/>
      </c>
      <c r="B237" s="6" t="str">
        <f>IF(ISBLANK(Responses!B237), "", Responses!B237)</f>
        <v/>
      </c>
      <c r="C237" s="6" t="str">
        <f>IF(ISBLANK(Responses!N237), "", Responses!N237)</f>
        <v/>
      </c>
      <c r="D237" s="6" t="str">
        <f>IF(ISBLANK(Responses!O237), "", Responses!O237)</f>
        <v/>
      </c>
      <c r="E237" s="6" t="str">
        <f>IF(ISBLANK(Responses!P237), "", Responses!P237)</f>
        <v/>
      </c>
      <c r="F237" s="6" t="str">
        <f>IF(ISBLANK(Responses!Q237), "", Responses!Q237)</f>
        <v/>
      </c>
      <c r="G237" s="6" t="str">
        <f>IF(ISBLANK(Responses!R237), "", Responses!R237)</f>
        <v/>
      </c>
      <c r="H237" s="6" t="str">
        <f>IF(ISBLANK(Responses!S237), "", Responses!S237)</f>
        <v/>
      </c>
      <c r="I237" s="6" t="str">
        <f>IF(ISBLANK(Responses!T237), "", Responses!T237)</f>
        <v/>
      </c>
    </row>
    <row r="238" spans="1:9" ht="15.75" customHeight="1">
      <c r="A238" s="6" t="str">
        <f>IF(ISBLANK(Responses!A238), "", Responses!A238)</f>
        <v/>
      </c>
      <c r="B238" s="6" t="str">
        <f>IF(ISBLANK(Responses!B238), "", Responses!B238)</f>
        <v/>
      </c>
      <c r="C238" s="6" t="str">
        <f>IF(ISBLANK(Responses!N238), "", Responses!N238)</f>
        <v/>
      </c>
      <c r="D238" s="6" t="str">
        <f>IF(ISBLANK(Responses!O238), "", Responses!O238)</f>
        <v/>
      </c>
      <c r="E238" s="6" t="str">
        <f>IF(ISBLANK(Responses!P238), "", Responses!P238)</f>
        <v/>
      </c>
      <c r="F238" s="6" t="str">
        <f>IF(ISBLANK(Responses!Q238), "", Responses!Q238)</f>
        <v/>
      </c>
      <c r="G238" s="6" t="str">
        <f>IF(ISBLANK(Responses!R238), "", Responses!R238)</f>
        <v/>
      </c>
      <c r="H238" s="6" t="str">
        <f>IF(ISBLANK(Responses!S238), "", Responses!S238)</f>
        <v/>
      </c>
      <c r="I238" s="6" t="str">
        <f>IF(ISBLANK(Responses!T238), "", Responses!T238)</f>
        <v/>
      </c>
    </row>
    <row r="239" spans="1:9" ht="15.75" customHeight="1">
      <c r="A239" s="6" t="str">
        <f>IF(ISBLANK(Responses!A239), "", Responses!A239)</f>
        <v/>
      </c>
      <c r="B239" s="6" t="str">
        <f>IF(ISBLANK(Responses!B239), "", Responses!B239)</f>
        <v/>
      </c>
      <c r="C239" s="6" t="str">
        <f>IF(ISBLANK(Responses!N239), "", Responses!N239)</f>
        <v/>
      </c>
      <c r="D239" s="6" t="str">
        <f>IF(ISBLANK(Responses!O239), "", Responses!O239)</f>
        <v/>
      </c>
      <c r="E239" s="6" t="str">
        <f>IF(ISBLANK(Responses!P239), "", Responses!P239)</f>
        <v/>
      </c>
      <c r="F239" s="6" t="str">
        <f>IF(ISBLANK(Responses!Q239), "", Responses!Q239)</f>
        <v/>
      </c>
      <c r="G239" s="6" t="str">
        <f>IF(ISBLANK(Responses!R239), "", Responses!R239)</f>
        <v/>
      </c>
      <c r="H239" s="6" t="str">
        <f>IF(ISBLANK(Responses!S239), "", Responses!S239)</f>
        <v/>
      </c>
      <c r="I239" s="6" t="str">
        <f>IF(ISBLANK(Responses!T239), "", Responses!T239)</f>
        <v/>
      </c>
    </row>
    <row r="240" spans="1:9" ht="15.75" customHeight="1">
      <c r="A240" s="6" t="str">
        <f>IF(ISBLANK(Responses!A240), "", Responses!A240)</f>
        <v/>
      </c>
      <c r="B240" s="6" t="str">
        <f>IF(ISBLANK(Responses!B240), "", Responses!B240)</f>
        <v/>
      </c>
      <c r="C240" s="6" t="str">
        <f>IF(ISBLANK(Responses!N240), "", Responses!N240)</f>
        <v/>
      </c>
      <c r="D240" s="6" t="str">
        <f>IF(ISBLANK(Responses!O240), "", Responses!O240)</f>
        <v/>
      </c>
      <c r="E240" s="6" t="str">
        <f>IF(ISBLANK(Responses!P240), "", Responses!P240)</f>
        <v/>
      </c>
      <c r="F240" s="6" t="str">
        <f>IF(ISBLANK(Responses!Q240), "", Responses!Q240)</f>
        <v/>
      </c>
      <c r="G240" s="6" t="str">
        <f>IF(ISBLANK(Responses!R240), "", Responses!R240)</f>
        <v/>
      </c>
      <c r="H240" s="6" t="str">
        <f>IF(ISBLANK(Responses!S240), "", Responses!S240)</f>
        <v/>
      </c>
      <c r="I240" s="6" t="str">
        <f>IF(ISBLANK(Responses!T240), "", Responses!T240)</f>
        <v/>
      </c>
    </row>
    <row r="241" spans="1:9" ht="15.75" customHeight="1">
      <c r="A241" s="6" t="str">
        <f>IF(ISBLANK(Responses!A241), "", Responses!A241)</f>
        <v/>
      </c>
      <c r="B241" s="6" t="str">
        <f>IF(ISBLANK(Responses!B241), "", Responses!B241)</f>
        <v/>
      </c>
      <c r="C241" s="6" t="str">
        <f>IF(ISBLANK(Responses!N241), "", Responses!N241)</f>
        <v/>
      </c>
      <c r="D241" s="6" t="str">
        <f>IF(ISBLANK(Responses!O241), "", Responses!O241)</f>
        <v/>
      </c>
      <c r="E241" s="6" t="str">
        <f>IF(ISBLANK(Responses!P241), "", Responses!P241)</f>
        <v/>
      </c>
      <c r="F241" s="6" t="str">
        <f>IF(ISBLANK(Responses!Q241), "", Responses!Q241)</f>
        <v/>
      </c>
      <c r="G241" s="6" t="str">
        <f>IF(ISBLANK(Responses!R241), "", Responses!R241)</f>
        <v/>
      </c>
      <c r="H241" s="6" t="str">
        <f>IF(ISBLANK(Responses!S241), "", Responses!S241)</f>
        <v/>
      </c>
      <c r="I241" s="6" t="str">
        <f>IF(ISBLANK(Responses!T241), "", Responses!T241)</f>
        <v/>
      </c>
    </row>
    <row r="242" spans="1:9" ht="15.75" customHeight="1">
      <c r="A242" s="6" t="str">
        <f>IF(ISBLANK(Responses!A242), "", Responses!A242)</f>
        <v/>
      </c>
      <c r="B242" s="6" t="str">
        <f>IF(ISBLANK(Responses!B242), "", Responses!B242)</f>
        <v/>
      </c>
      <c r="C242" s="6" t="str">
        <f>IF(ISBLANK(Responses!N242), "", Responses!N242)</f>
        <v/>
      </c>
      <c r="D242" s="6" t="str">
        <f>IF(ISBLANK(Responses!O242), "", Responses!O242)</f>
        <v/>
      </c>
      <c r="E242" s="6" t="str">
        <f>IF(ISBLANK(Responses!P242), "", Responses!P242)</f>
        <v/>
      </c>
      <c r="F242" s="6" t="str">
        <f>IF(ISBLANK(Responses!Q242), "", Responses!Q242)</f>
        <v/>
      </c>
      <c r="G242" s="6" t="str">
        <f>IF(ISBLANK(Responses!R242), "", Responses!R242)</f>
        <v/>
      </c>
      <c r="H242" s="6" t="str">
        <f>IF(ISBLANK(Responses!S242), "", Responses!S242)</f>
        <v/>
      </c>
      <c r="I242" s="6" t="str">
        <f>IF(ISBLANK(Responses!T242), "", Responses!T242)</f>
        <v/>
      </c>
    </row>
    <row r="243" spans="1:9" ht="15.75" customHeight="1">
      <c r="A243" s="6" t="str">
        <f>IF(ISBLANK(Responses!A243), "", Responses!A243)</f>
        <v/>
      </c>
      <c r="B243" s="6" t="str">
        <f>IF(ISBLANK(Responses!B243), "", Responses!B243)</f>
        <v/>
      </c>
      <c r="C243" s="6" t="str">
        <f>IF(ISBLANK(Responses!N243), "", Responses!N243)</f>
        <v/>
      </c>
      <c r="D243" s="6" t="str">
        <f>IF(ISBLANK(Responses!O243), "", Responses!O243)</f>
        <v/>
      </c>
      <c r="E243" s="6" t="str">
        <f>IF(ISBLANK(Responses!P243), "", Responses!P243)</f>
        <v/>
      </c>
      <c r="F243" s="6" t="str">
        <f>IF(ISBLANK(Responses!Q243), "", Responses!Q243)</f>
        <v/>
      </c>
      <c r="G243" s="6" t="str">
        <f>IF(ISBLANK(Responses!R243), "", Responses!R243)</f>
        <v/>
      </c>
      <c r="H243" s="6" t="str">
        <f>IF(ISBLANK(Responses!S243), "", Responses!S243)</f>
        <v/>
      </c>
      <c r="I243" s="6" t="str">
        <f>IF(ISBLANK(Responses!T243), "", Responses!T243)</f>
        <v/>
      </c>
    </row>
    <row r="244" spans="1:9" ht="15.75" customHeight="1">
      <c r="A244" s="6" t="str">
        <f>IF(ISBLANK(Responses!A244), "", Responses!A244)</f>
        <v/>
      </c>
      <c r="B244" s="6" t="str">
        <f>IF(ISBLANK(Responses!B244), "", Responses!B244)</f>
        <v/>
      </c>
      <c r="C244" s="6" t="str">
        <f>IF(ISBLANK(Responses!N244), "", Responses!N244)</f>
        <v/>
      </c>
      <c r="D244" s="6" t="str">
        <f>IF(ISBLANK(Responses!O244), "", Responses!O244)</f>
        <v/>
      </c>
      <c r="E244" s="6" t="str">
        <f>IF(ISBLANK(Responses!P244), "", Responses!P244)</f>
        <v/>
      </c>
      <c r="F244" s="6" t="str">
        <f>IF(ISBLANK(Responses!Q244), "", Responses!Q244)</f>
        <v/>
      </c>
      <c r="G244" s="6" t="str">
        <f>IF(ISBLANK(Responses!R244), "", Responses!R244)</f>
        <v/>
      </c>
      <c r="H244" s="6" t="str">
        <f>IF(ISBLANK(Responses!S244), "", Responses!S244)</f>
        <v/>
      </c>
      <c r="I244" s="6" t="str">
        <f>IF(ISBLANK(Responses!T244), "", Responses!T244)</f>
        <v/>
      </c>
    </row>
    <row r="245" spans="1:9" ht="15.75" customHeight="1">
      <c r="A245" s="6" t="str">
        <f>IF(ISBLANK(Responses!A245), "", Responses!A245)</f>
        <v/>
      </c>
      <c r="B245" s="6" t="str">
        <f>IF(ISBLANK(Responses!B245), "", Responses!B245)</f>
        <v/>
      </c>
      <c r="C245" s="6" t="str">
        <f>IF(ISBLANK(Responses!N245), "", Responses!N245)</f>
        <v/>
      </c>
      <c r="D245" s="6" t="str">
        <f>IF(ISBLANK(Responses!O245), "", Responses!O245)</f>
        <v/>
      </c>
      <c r="E245" s="6" t="str">
        <f>IF(ISBLANK(Responses!P245), "", Responses!P245)</f>
        <v/>
      </c>
      <c r="F245" s="6" t="str">
        <f>IF(ISBLANK(Responses!Q245), "", Responses!Q245)</f>
        <v/>
      </c>
      <c r="G245" s="6" t="str">
        <f>IF(ISBLANK(Responses!R245), "", Responses!R245)</f>
        <v/>
      </c>
      <c r="H245" s="6" t="str">
        <f>IF(ISBLANK(Responses!S245), "", Responses!S245)</f>
        <v/>
      </c>
      <c r="I245" s="6" t="str">
        <f>IF(ISBLANK(Responses!T245), "", Responses!T245)</f>
        <v/>
      </c>
    </row>
    <row r="246" spans="1:9" ht="15.75" customHeight="1">
      <c r="A246" s="6" t="str">
        <f>IF(ISBLANK(Responses!A246), "", Responses!A246)</f>
        <v/>
      </c>
      <c r="B246" s="6" t="str">
        <f>IF(ISBLANK(Responses!B246), "", Responses!B246)</f>
        <v/>
      </c>
      <c r="C246" s="6" t="str">
        <f>IF(ISBLANK(Responses!N246), "", Responses!N246)</f>
        <v/>
      </c>
      <c r="D246" s="6" t="str">
        <f>IF(ISBLANK(Responses!O246), "", Responses!O246)</f>
        <v/>
      </c>
      <c r="E246" s="6" t="str">
        <f>IF(ISBLANK(Responses!P246), "", Responses!P246)</f>
        <v/>
      </c>
      <c r="F246" s="6" t="str">
        <f>IF(ISBLANK(Responses!Q246), "", Responses!Q246)</f>
        <v/>
      </c>
      <c r="G246" s="6" t="str">
        <f>IF(ISBLANK(Responses!R246), "", Responses!R246)</f>
        <v/>
      </c>
      <c r="H246" s="6" t="str">
        <f>IF(ISBLANK(Responses!S246), "", Responses!S246)</f>
        <v/>
      </c>
      <c r="I246" s="6" t="str">
        <f>IF(ISBLANK(Responses!T246), "", Responses!T246)</f>
        <v/>
      </c>
    </row>
    <row r="247" spans="1:9" ht="15.75" customHeight="1">
      <c r="A247" s="6" t="str">
        <f>IF(ISBLANK(Responses!A247), "", Responses!A247)</f>
        <v/>
      </c>
      <c r="B247" s="6" t="str">
        <f>IF(ISBLANK(Responses!B247), "", Responses!B247)</f>
        <v/>
      </c>
      <c r="C247" s="6" t="str">
        <f>IF(ISBLANK(Responses!N247), "", Responses!N247)</f>
        <v/>
      </c>
      <c r="D247" s="6" t="str">
        <f>IF(ISBLANK(Responses!O247), "", Responses!O247)</f>
        <v/>
      </c>
      <c r="E247" s="6" t="str">
        <f>IF(ISBLANK(Responses!P247), "", Responses!P247)</f>
        <v/>
      </c>
      <c r="F247" s="6" t="str">
        <f>IF(ISBLANK(Responses!Q247), "", Responses!Q247)</f>
        <v/>
      </c>
      <c r="G247" s="6" t="str">
        <f>IF(ISBLANK(Responses!R247), "", Responses!R247)</f>
        <v/>
      </c>
      <c r="H247" s="6" t="str">
        <f>IF(ISBLANK(Responses!S247), "", Responses!S247)</f>
        <v/>
      </c>
      <c r="I247" s="6" t="str">
        <f>IF(ISBLANK(Responses!T247), "", Responses!T247)</f>
        <v/>
      </c>
    </row>
    <row r="248" spans="1:9" ht="15.75" customHeight="1">
      <c r="A248" s="6" t="str">
        <f>IF(ISBLANK(Responses!A248), "", Responses!A248)</f>
        <v/>
      </c>
      <c r="B248" s="6" t="str">
        <f>IF(ISBLANK(Responses!B248), "", Responses!B248)</f>
        <v/>
      </c>
      <c r="C248" s="6" t="str">
        <f>IF(ISBLANK(Responses!N248), "", Responses!N248)</f>
        <v/>
      </c>
      <c r="D248" s="6" t="str">
        <f>IF(ISBLANK(Responses!O248), "", Responses!O248)</f>
        <v/>
      </c>
      <c r="E248" s="6" t="str">
        <f>IF(ISBLANK(Responses!P248), "", Responses!P248)</f>
        <v/>
      </c>
      <c r="F248" s="6" t="str">
        <f>IF(ISBLANK(Responses!Q248), "", Responses!Q248)</f>
        <v/>
      </c>
      <c r="G248" s="6" t="str">
        <f>IF(ISBLANK(Responses!R248), "", Responses!R248)</f>
        <v/>
      </c>
      <c r="H248" s="6" t="str">
        <f>IF(ISBLANK(Responses!S248), "", Responses!S248)</f>
        <v/>
      </c>
      <c r="I248" s="6" t="str">
        <f>IF(ISBLANK(Responses!T248), "", Responses!T248)</f>
        <v/>
      </c>
    </row>
    <row r="249" spans="1:9" ht="15.75" customHeight="1">
      <c r="A249" s="6" t="str">
        <f>IF(ISBLANK(Responses!A249), "", Responses!A249)</f>
        <v/>
      </c>
      <c r="B249" s="6" t="str">
        <f>IF(ISBLANK(Responses!B249), "", Responses!B249)</f>
        <v/>
      </c>
      <c r="C249" s="6" t="str">
        <f>IF(ISBLANK(Responses!N249), "", Responses!N249)</f>
        <v/>
      </c>
      <c r="D249" s="6" t="str">
        <f>IF(ISBLANK(Responses!O249), "", Responses!O249)</f>
        <v/>
      </c>
      <c r="E249" s="6" t="str">
        <f>IF(ISBLANK(Responses!P249), "", Responses!P249)</f>
        <v/>
      </c>
      <c r="F249" s="6" t="str">
        <f>IF(ISBLANK(Responses!Q249), "", Responses!Q249)</f>
        <v/>
      </c>
      <c r="G249" s="6" t="str">
        <f>IF(ISBLANK(Responses!R249), "", Responses!R249)</f>
        <v/>
      </c>
      <c r="H249" s="6" t="str">
        <f>IF(ISBLANK(Responses!S249), "", Responses!S249)</f>
        <v/>
      </c>
      <c r="I249" s="6" t="str">
        <f>IF(ISBLANK(Responses!T249), "", Responses!T249)</f>
        <v/>
      </c>
    </row>
    <row r="250" spans="1:9" ht="15.75" customHeight="1">
      <c r="A250" s="6" t="str">
        <f>IF(ISBLANK(Responses!A250), "", Responses!A250)</f>
        <v/>
      </c>
      <c r="B250" s="6" t="str">
        <f>IF(ISBLANK(Responses!B250), "", Responses!B250)</f>
        <v/>
      </c>
      <c r="C250" s="6" t="str">
        <f>IF(ISBLANK(Responses!N250), "", Responses!N250)</f>
        <v/>
      </c>
      <c r="D250" s="6" t="str">
        <f>IF(ISBLANK(Responses!O250), "", Responses!O250)</f>
        <v/>
      </c>
      <c r="E250" s="6" t="str">
        <f>IF(ISBLANK(Responses!P250), "", Responses!P250)</f>
        <v/>
      </c>
      <c r="F250" s="6" t="str">
        <f>IF(ISBLANK(Responses!Q250), "", Responses!Q250)</f>
        <v/>
      </c>
      <c r="G250" s="6" t="str">
        <f>IF(ISBLANK(Responses!R250), "", Responses!R250)</f>
        <v/>
      </c>
      <c r="H250" s="6" t="str">
        <f>IF(ISBLANK(Responses!S250), "", Responses!S250)</f>
        <v/>
      </c>
      <c r="I250" s="6" t="str">
        <f>IF(ISBLANK(Responses!T250), "", Responses!T250)</f>
        <v/>
      </c>
    </row>
    <row r="251" spans="1:9" ht="15.75" customHeight="1">
      <c r="A251" s="6" t="str">
        <f>IF(ISBLANK(Responses!A251), "", Responses!A251)</f>
        <v/>
      </c>
      <c r="B251" s="6" t="str">
        <f>IF(ISBLANK(Responses!B251), "", Responses!B251)</f>
        <v/>
      </c>
      <c r="C251" s="6" t="str">
        <f>IF(ISBLANK(Responses!N251), "", Responses!N251)</f>
        <v/>
      </c>
      <c r="D251" s="6" t="str">
        <f>IF(ISBLANK(Responses!O251), "", Responses!O251)</f>
        <v/>
      </c>
      <c r="E251" s="6" t="str">
        <f>IF(ISBLANK(Responses!P251), "", Responses!P251)</f>
        <v/>
      </c>
      <c r="F251" s="6" t="str">
        <f>IF(ISBLANK(Responses!Q251), "", Responses!Q251)</f>
        <v/>
      </c>
      <c r="G251" s="6" t="str">
        <f>IF(ISBLANK(Responses!R251), "", Responses!R251)</f>
        <v/>
      </c>
      <c r="H251" s="6" t="str">
        <f>IF(ISBLANK(Responses!S251), "", Responses!S251)</f>
        <v/>
      </c>
      <c r="I251" s="6" t="str">
        <f>IF(ISBLANK(Responses!T251), "", Responses!T251)</f>
        <v/>
      </c>
    </row>
    <row r="252" spans="1:9" ht="15.75" customHeight="1">
      <c r="A252" s="6" t="str">
        <f>IF(ISBLANK(Responses!A252), "", Responses!A252)</f>
        <v/>
      </c>
      <c r="B252" s="6" t="str">
        <f>IF(ISBLANK(Responses!B252), "", Responses!B252)</f>
        <v/>
      </c>
      <c r="C252" s="6" t="str">
        <f>IF(ISBLANK(Responses!N252), "", Responses!N252)</f>
        <v/>
      </c>
      <c r="D252" s="6" t="str">
        <f>IF(ISBLANK(Responses!O252), "", Responses!O252)</f>
        <v/>
      </c>
      <c r="E252" s="6" t="str">
        <f>IF(ISBLANK(Responses!P252), "", Responses!P252)</f>
        <v/>
      </c>
      <c r="F252" s="6" t="str">
        <f>IF(ISBLANK(Responses!Q252), "", Responses!Q252)</f>
        <v/>
      </c>
      <c r="G252" s="6" t="str">
        <f>IF(ISBLANK(Responses!R252), "", Responses!R252)</f>
        <v/>
      </c>
      <c r="H252" s="6" t="str">
        <f>IF(ISBLANK(Responses!S252), "", Responses!S252)</f>
        <v/>
      </c>
      <c r="I252" s="6" t="str">
        <f>IF(ISBLANK(Responses!T252), "", Responses!T252)</f>
        <v/>
      </c>
    </row>
    <row r="253" spans="1:9" ht="15.75" customHeight="1">
      <c r="A253" s="6" t="str">
        <f>IF(ISBLANK(Responses!A253), "", Responses!A253)</f>
        <v/>
      </c>
      <c r="B253" s="6" t="str">
        <f>IF(ISBLANK(Responses!B253), "", Responses!B253)</f>
        <v/>
      </c>
      <c r="C253" s="6" t="str">
        <f>IF(ISBLANK(Responses!N253), "", Responses!N253)</f>
        <v/>
      </c>
      <c r="D253" s="6" t="str">
        <f>IF(ISBLANK(Responses!O253), "", Responses!O253)</f>
        <v/>
      </c>
      <c r="E253" s="6" t="str">
        <f>IF(ISBLANK(Responses!P253), "", Responses!P253)</f>
        <v/>
      </c>
      <c r="F253" s="6" t="str">
        <f>IF(ISBLANK(Responses!Q253), "", Responses!Q253)</f>
        <v/>
      </c>
      <c r="G253" s="6" t="str">
        <f>IF(ISBLANK(Responses!R253), "", Responses!R253)</f>
        <v/>
      </c>
      <c r="H253" s="6" t="str">
        <f>IF(ISBLANK(Responses!S253), "", Responses!S253)</f>
        <v/>
      </c>
      <c r="I253" s="6" t="str">
        <f>IF(ISBLANK(Responses!T253), "", Responses!T253)</f>
        <v/>
      </c>
    </row>
    <row r="254" spans="1:9" ht="15.75" customHeight="1">
      <c r="A254" s="6" t="str">
        <f>IF(ISBLANK(Responses!A254), "", Responses!A254)</f>
        <v/>
      </c>
      <c r="B254" s="6" t="str">
        <f>IF(ISBLANK(Responses!B254), "", Responses!B254)</f>
        <v/>
      </c>
      <c r="C254" s="6" t="str">
        <f>IF(ISBLANK(Responses!N254), "", Responses!N254)</f>
        <v/>
      </c>
      <c r="D254" s="6" t="str">
        <f>IF(ISBLANK(Responses!O254), "", Responses!O254)</f>
        <v/>
      </c>
      <c r="E254" s="6" t="str">
        <f>IF(ISBLANK(Responses!P254), "", Responses!P254)</f>
        <v/>
      </c>
      <c r="F254" s="6" t="str">
        <f>IF(ISBLANK(Responses!Q254), "", Responses!Q254)</f>
        <v/>
      </c>
      <c r="G254" s="6" t="str">
        <f>IF(ISBLANK(Responses!R254), "", Responses!R254)</f>
        <v/>
      </c>
      <c r="H254" s="6" t="str">
        <f>IF(ISBLANK(Responses!S254), "", Responses!S254)</f>
        <v/>
      </c>
      <c r="I254" s="6" t="str">
        <f>IF(ISBLANK(Responses!T254), "", Responses!T254)</f>
        <v/>
      </c>
    </row>
    <row r="255" spans="1:9" ht="15.75" customHeight="1">
      <c r="A255" s="6" t="str">
        <f>IF(ISBLANK(Responses!A255), "", Responses!A255)</f>
        <v/>
      </c>
      <c r="B255" s="6" t="str">
        <f>IF(ISBLANK(Responses!B255), "", Responses!B255)</f>
        <v/>
      </c>
      <c r="C255" s="6" t="str">
        <f>IF(ISBLANK(Responses!N255), "", Responses!N255)</f>
        <v/>
      </c>
      <c r="D255" s="6" t="str">
        <f>IF(ISBLANK(Responses!O255), "", Responses!O255)</f>
        <v/>
      </c>
      <c r="E255" s="6" t="str">
        <f>IF(ISBLANK(Responses!P255), "", Responses!P255)</f>
        <v/>
      </c>
      <c r="F255" s="6" t="str">
        <f>IF(ISBLANK(Responses!Q255), "", Responses!Q255)</f>
        <v/>
      </c>
      <c r="G255" s="6" t="str">
        <f>IF(ISBLANK(Responses!R255), "", Responses!R255)</f>
        <v/>
      </c>
      <c r="H255" s="6" t="str">
        <f>IF(ISBLANK(Responses!S255), "", Responses!S255)</f>
        <v/>
      </c>
      <c r="I255" s="6" t="str">
        <f>IF(ISBLANK(Responses!T255), "", Responses!T255)</f>
        <v/>
      </c>
    </row>
    <row r="256" spans="1:9" ht="15.75" customHeight="1">
      <c r="A256" s="6" t="str">
        <f>IF(ISBLANK(Responses!A256), "", Responses!A256)</f>
        <v/>
      </c>
      <c r="B256" s="6" t="str">
        <f>IF(ISBLANK(Responses!B256), "", Responses!B256)</f>
        <v/>
      </c>
      <c r="C256" s="6" t="str">
        <f>IF(ISBLANK(Responses!N256), "", Responses!N256)</f>
        <v/>
      </c>
      <c r="D256" s="6" t="str">
        <f>IF(ISBLANK(Responses!O256), "", Responses!O256)</f>
        <v/>
      </c>
      <c r="E256" s="6" t="str">
        <f>IF(ISBLANK(Responses!P256), "", Responses!P256)</f>
        <v/>
      </c>
      <c r="F256" s="6" t="str">
        <f>IF(ISBLANK(Responses!Q256), "", Responses!Q256)</f>
        <v/>
      </c>
      <c r="G256" s="6" t="str">
        <f>IF(ISBLANK(Responses!R256), "", Responses!R256)</f>
        <v/>
      </c>
      <c r="H256" s="6" t="str">
        <f>IF(ISBLANK(Responses!S256), "", Responses!S256)</f>
        <v/>
      </c>
      <c r="I256" s="6" t="str">
        <f>IF(ISBLANK(Responses!T256), "", Responses!T256)</f>
        <v/>
      </c>
    </row>
    <row r="257" spans="1:9" ht="15.75" customHeight="1">
      <c r="A257" s="6" t="str">
        <f>IF(ISBLANK(Responses!A257), "", Responses!A257)</f>
        <v/>
      </c>
      <c r="B257" s="6" t="str">
        <f>IF(ISBLANK(Responses!B257), "", Responses!B257)</f>
        <v/>
      </c>
      <c r="C257" s="6" t="str">
        <f>IF(ISBLANK(Responses!N257), "", Responses!N257)</f>
        <v/>
      </c>
      <c r="D257" s="6" t="str">
        <f>IF(ISBLANK(Responses!O257), "", Responses!O257)</f>
        <v/>
      </c>
      <c r="E257" s="6" t="str">
        <f>IF(ISBLANK(Responses!P257), "", Responses!P257)</f>
        <v/>
      </c>
      <c r="F257" s="6" t="str">
        <f>IF(ISBLANK(Responses!Q257), "", Responses!Q257)</f>
        <v/>
      </c>
      <c r="G257" s="6" t="str">
        <f>IF(ISBLANK(Responses!R257), "", Responses!R257)</f>
        <v/>
      </c>
      <c r="H257" s="6" t="str">
        <f>IF(ISBLANK(Responses!S257), "", Responses!S257)</f>
        <v/>
      </c>
      <c r="I257" s="6" t="str">
        <f>IF(ISBLANK(Responses!T257), "", Responses!T257)</f>
        <v/>
      </c>
    </row>
    <row r="258" spans="1:9" ht="15.75" customHeight="1">
      <c r="A258" s="6" t="str">
        <f>IF(ISBLANK(Responses!A258), "", Responses!A258)</f>
        <v/>
      </c>
      <c r="B258" s="6" t="str">
        <f>IF(ISBLANK(Responses!B258), "", Responses!B258)</f>
        <v/>
      </c>
      <c r="C258" s="6" t="str">
        <f>IF(ISBLANK(Responses!N258), "", Responses!N258)</f>
        <v/>
      </c>
      <c r="D258" s="6" t="str">
        <f>IF(ISBLANK(Responses!O258), "", Responses!O258)</f>
        <v/>
      </c>
      <c r="E258" s="6" t="str">
        <f>IF(ISBLANK(Responses!P258), "", Responses!P258)</f>
        <v/>
      </c>
      <c r="F258" s="6" t="str">
        <f>IF(ISBLANK(Responses!Q258), "", Responses!Q258)</f>
        <v/>
      </c>
      <c r="G258" s="6" t="str">
        <f>IF(ISBLANK(Responses!R258), "", Responses!R258)</f>
        <v/>
      </c>
      <c r="H258" s="6" t="str">
        <f>IF(ISBLANK(Responses!S258), "", Responses!S258)</f>
        <v/>
      </c>
      <c r="I258" s="6" t="str">
        <f>IF(ISBLANK(Responses!T258), "", Responses!T258)</f>
        <v/>
      </c>
    </row>
    <row r="259" spans="1:9" ht="15.75" customHeight="1">
      <c r="A259" s="6" t="str">
        <f>IF(ISBLANK(Responses!A259), "", Responses!A259)</f>
        <v/>
      </c>
      <c r="B259" s="6" t="str">
        <f>IF(ISBLANK(Responses!B259), "", Responses!B259)</f>
        <v/>
      </c>
      <c r="C259" s="6" t="str">
        <f>IF(ISBLANK(Responses!N259), "", Responses!N259)</f>
        <v/>
      </c>
      <c r="D259" s="6" t="str">
        <f>IF(ISBLANK(Responses!O259), "", Responses!O259)</f>
        <v/>
      </c>
      <c r="E259" s="6" t="str">
        <f>IF(ISBLANK(Responses!P259), "", Responses!P259)</f>
        <v/>
      </c>
      <c r="F259" s="6" t="str">
        <f>IF(ISBLANK(Responses!Q259), "", Responses!Q259)</f>
        <v/>
      </c>
      <c r="G259" s="6" t="str">
        <f>IF(ISBLANK(Responses!R259), "", Responses!R259)</f>
        <v/>
      </c>
      <c r="H259" s="6" t="str">
        <f>IF(ISBLANK(Responses!S259), "", Responses!S259)</f>
        <v/>
      </c>
      <c r="I259" s="6" t="str">
        <f>IF(ISBLANK(Responses!T259), "", Responses!T259)</f>
        <v/>
      </c>
    </row>
    <row r="260" spans="1:9" ht="15.75" customHeight="1">
      <c r="A260" s="6" t="str">
        <f>IF(ISBLANK(Responses!A260), "", Responses!A260)</f>
        <v/>
      </c>
      <c r="B260" s="6" t="str">
        <f>IF(ISBLANK(Responses!B260), "", Responses!B260)</f>
        <v/>
      </c>
      <c r="C260" s="6" t="str">
        <f>IF(ISBLANK(Responses!N260), "", Responses!N260)</f>
        <v/>
      </c>
      <c r="D260" s="6" t="str">
        <f>IF(ISBLANK(Responses!O260), "", Responses!O260)</f>
        <v/>
      </c>
      <c r="E260" s="6" t="str">
        <f>IF(ISBLANK(Responses!P260), "", Responses!P260)</f>
        <v/>
      </c>
      <c r="F260" s="6" t="str">
        <f>IF(ISBLANK(Responses!Q260), "", Responses!Q260)</f>
        <v/>
      </c>
      <c r="G260" s="6" t="str">
        <f>IF(ISBLANK(Responses!R260), "", Responses!R260)</f>
        <v/>
      </c>
      <c r="H260" s="6" t="str">
        <f>IF(ISBLANK(Responses!S260), "", Responses!S260)</f>
        <v/>
      </c>
      <c r="I260" s="6" t="str">
        <f>IF(ISBLANK(Responses!T260), "", Responses!T260)</f>
        <v/>
      </c>
    </row>
    <row r="261" spans="1:9" ht="15.75" customHeight="1">
      <c r="A261" s="6" t="str">
        <f>IF(ISBLANK(Responses!A261), "", Responses!A261)</f>
        <v/>
      </c>
      <c r="B261" s="6" t="str">
        <f>IF(ISBLANK(Responses!B261), "", Responses!B261)</f>
        <v/>
      </c>
      <c r="C261" s="6" t="str">
        <f>IF(ISBLANK(Responses!N261), "", Responses!N261)</f>
        <v/>
      </c>
      <c r="D261" s="6" t="str">
        <f>IF(ISBLANK(Responses!O261), "", Responses!O261)</f>
        <v/>
      </c>
      <c r="E261" s="6" t="str">
        <f>IF(ISBLANK(Responses!P261), "", Responses!P261)</f>
        <v/>
      </c>
      <c r="F261" s="6" t="str">
        <f>IF(ISBLANK(Responses!Q261), "", Responses!Q261)</f>
        <v/>
      </c>
      <c r="G261" s="6" t="str">
        <f>IF(ISBLANK(Responses!R261), "", Responses!R261)</f>
        <v/>
      </c>
      <c r="H261" s="6" t="str">
        <f>IF(ISBLANK(Responses!S261), "", Responses!S261)</f>
        <v/>
      </c>
      <c r="I261" s="6" t="str">
        <f>IF(ISBLANK(Responses!T261), "", Responses!T261)</f>
        <v/>
      </c>
    </row>
    <row r="262" spans="1:9" ht="15.75" customHeight="1">
      <c r="A262" s="6" t="str">
        <f>IF(ISBLANK(Responses!A262), "", Responses!A262)</f>
        <v/>
      </c>
      <c r="B262" s="6" t="str">
        <f>IF(ISBLANK(Responses!B262), "", Responses!B262)</f>
        <v/>
      </c>
      <c r="C262" s="6" t="str">
        <f>IF(ISBLANK(Responses!N262), "", Responses!N262)</f>
        <v/>
      </c>
      <c r="D262" s="6" t="str">
        <f>IF(ISBLANK(Responses!O262), "", Responses!O262)</f>
        <v/>
      </c>
      <c r="E262" s="6" t="str">
        <f>IF(ISBLANK(Responses!P262), "", Responses!P262)</f>
        <v/>
      </c>
      <c r="F262" s="6" t="str">
        <f>IF(ISBLANK(Responses!Q262), "", Responses!Q262)</f>
        <v/>
      </c>
      <c r="G262" s="6" t="str">
        <f>IF(ISBLANK(Responses!R262), "", Responses!R262)</f>
        <v/>
      </c>
      <c r="H262" s="6" t="str">
        <f>IF(ISBLANK(Responses!S262), "", Responses!S262)</f>
        <v/>
      </c>
      <c r="I262" s="6" t="str">
        <f>IF(ISBLANK(Responses!T262), "", Responses!T262)</f>
        <v/>
      </c>
    </row>
    <row r="263" spans="1:9" ht="15.75" customHeight="1">
      <c r="A263" s="6" t="str">
        <f>IF(ISBLANK(Responses!A263), "", Responses!A263)</f>
        <v/>
      </c>
      <c r="B263" s="6" t="str">
        <f>IF(ISBLANK(Responses!B263), "", Responses!B263)</f>
        <v/>
      </c>
      <c r="C263" s="6" t="str">
        <f>IF(ISBLANK(Responses!N263), "", Responses!N263)</f>
        <v/>
      </c>
      <c r="D263" s="6" t="str">
        <f>IF(ISBLANK(Responses!O263), "", Responses!O263)</f>
        <v/>
      </c>
      <c r="E263" s="6" t="str">
        <f>IF(ISBLANK(Responses!P263), "", Responses!P263)</f>
        <v/>
      </c>
      <c r="F263" s="6" t="str">
        <f>IF(ISBLANK(Responses!Q263), "", Responses!Q263)</f>
        <v/>
      </c>
      <c r="G263" s="6" t="str">
        <f>IF(ISBLANK(Responses!R263), "", Responses!R263)</f>
        <v/>
      </c>
      <c r="H263" s="6" t="str">
        <f>IF(ISBLANK(Responses!S263), "", Responses!S263)</f>
        <v/>
      </c>
      <c r="I263" s="6" t="str">
        <f>IF(ISBLANK(Responses!T263), "", Responses!T263)</f>
        <v/>
      </c>
    </row>
    <row r="264" spans="1:9" ht="15.75" customHeight="1">
      <c r="A264" s="6" t="str">
        <f>IF(ISBLANK(Responses!A264), "", Responses!A264)</f>
        <v/>
      </c>
      <c r="B264" s="6" t="str">
        <f>IF(ISBLANK(Responses!B264), "", Responses!B264)</f>
        <v/>
      </c>
      <c r="C264" s="6" t="str">
        <f>IF(ISBLANK(Responses!N264), "", Responses!N264)</f>
        <v/>
      </c>
      <c r="D264" s="6" t="str">
        <f>IF(ISBLANK(Responses!O264), "", Responses!O264)</f>
        <v/>
      </c>
      <c r="E264" s="6" t="str">
        <f>IF(ISBLANK(Responses!P264), "", Responses!P264)</f>
        <v/>
      </c>
      <c r="F264" s="6" t="str">
        <f>IF(ISBLANK(Responses!Q264), "", Responses!Q264)</f>
        <v/>
      </c>
      <c r="G264" s="6" t="str">
        <f>IF(ISBLANK(Responses!R264), "", Responses!R264)</f>
        <v/>
      </c>
      <c r="H264" s="6" t="str">
        <f>IF(ISBLANK(Responses!S264), "", Responses!S264)</f>
        <v/>
      </c>
      <c r="I264" s="6" t="str">
        <f>IF(ISBLANK(Responses!T264), "", Responses!T264)</f>
        <v/>
      </c>
    </row>
    <row r="265" spans="1:9" ht="15.75" customHeight="1">
      <c r="A265" s="6" t="str">
        <f>IF(ISBLANK(Responses!A265), "", Responses!A265)</f>
        <v/>
      </c>
      <c r="B265" s="6" t="str">
        <f>IF(ISBLANK(Responses!B265), "", Responses!B265)</f>
        <v/>
      </c>
      <c r="C265" s="6" t="str">
        <f>IF(ISBLANK(Responses!N265), "", Responses!N265)</f>
        <v/>
      </c>
      <c r="D265" s="6" t="str">
        <f>IF(ISBLANK(Responses!O265), "", Responses!O265)</f>
        <v/>
      </c>
      <c r="E265" s="6" t="str">
        <f>IF(ISBLANK(Responses!P265), "", Responses!P265)</f>
        <v/>
      </c>
      <c r="F265" s="6" t="str">
        <f>IF(ISBLANK(Responses!Q265), "", Responses!Q265)</f>
        <v/>
      </c>
      <c r="G265" s="6" t="str">
        <f>IF(ISBLANK(Responses!R265), "", Responses!R265)</f>
        <v/>
      </c>
      <c r="H265" s="6" t="str">
        <f>IF(ISBLANK(Responses!S265), "", Responses!S265)</f>
        <v/>
      </c>
      <c r="I265" s="6" t="str">
        <f>IF(ISBLANK(Responses!T265), "", Responses!T265)</f>
        <v/>
      </c>
    </row>
    <row r="266" spans="1:9" ht="15.75" customHeight="1">
      <c r="A266" s="6" t="str">
        <f>IF(ISBLANK(Responses!A266), "", Responses!A266)</f>
        <v/>
      </c>
      <c r="B266" s="6" t="str">
        <f>IF(ISBLANK(Responses!B266), "", Responses!B266)</f>
        <v/>
      </c>
      <c r="C266" s="6" t="str">
        <f>IF(ISBLANK(Responses!N266), "", Responses!N266)</f>
        <v/>
      </c>
      <c r="D266" s="6" t="str">
        <f>IF(ISBLANK(Responses!O266), "", Responses!O266)</f>
        <v/>
      </c>
      <c r="E266" s="6" t="str">
        <f>IF(ISBLANK(Responses!P266), "", Responses!P266)</f>
        <v/>
      </c>
      <c r="F266" s="6" t="str">
        <f>IF(ISBLANK(Responses!Q266), "", Responses!Q266)</f>
        <v/>
      </c>
      <c r="G266" s="6" t="str">
        <f>IF(ISBLANK(Responses!R266), "", Responses!R266)</f>
        <v/>
      </c>
      <c r="H266" s="6" t="str">
        <f>IF(ISBLANK(Responses!S266), "", Responses!S266)</f>
        <v/>
      </c>
      <c r="I266" s="6" t="str">
        <f>IF(ISBLANK(Responses!T266), "", Responses!T266)</f>
        <v/>
      </c>
    </row>
    <row r="267" spans="1:9" ht="15.75" customHeight="1">
      <c r="A267" s="6" t="str">
        <f>IF(ISBLANK(Responses!A267), "", Responses!A267)</f>
        <v/>
      </c>
      <c r="B267" s="6" t="str">
        <f>IF(ISBLANK(Responses!B267), "", Responses!B267)</f>
        <v/>
      </c>
      <c r="C267" s="6" t="str">
        <f>IF(ISBLANK(Responses!N267), "", Responses!N267)</f>
        <v/>
      </c>
      <c r="D267" s="6" t="str">
        <f>IF(ISBLANK(Responses!O267), "", Responses!O267)</f>
        <v/>
      </c>
      <c r="E267" s="6" t="str">
        <f>IF(ISBLANK(Responses!P267), "", Responses!P267)</f>
        <v/>
      </c>
      <c r="F267" s="6" t="str">
        <f>IF(ISBLANK(Responses!Q267), "", Responses!Q267)</f>
        <v/>
      </c>
      <c r="G267" s="6" t="str">
        <f>IF(ISBLANK(Responses!R267), "", Responses!R267)</f>
        <v/>
      </c>
      <c r="H267" s="6" t="str">
        <f>IF(ISBLANK(Responses!S267), "", Responses!S267)</f>
        <v/>
      </c>
      <c r="I267" s="6" t="str">
        <f>IF(ISBLANK(Responses!T267), "", Responses!T267)</f>
        <v/>
      </c>
    </row>
    <row r="268" spans="1:9" ht="15.75" customHeight="1">
      <c r="A268" s="6" t="str">
        <f>IF(ISBLANK(Responses!A268), "", Responses!A268)</f>
        <v/>
      </c>
      <c r="B268" s="6" t="str">
        <f>IF(ISBLANK(Responses!B268), "", Responses!B268)</f>
        <v/>
      </c>
      <c r="C268" s="6" t="str">
        <f>IF(ISBLANK(Responses!N268), "", Responses!N268)</f>
        <v/>
      </c>
      <c r="D268" s="6" t="str">
        <f>IF(ISBLANK(Responses!O268), "", Responses!O268)</f>
        <v/>
      </c>
      <c r="E268" s="6" t="str">
        <f>IF(ISBLANK(Responses!P268), "", Responses!P268)</f>
        <v/>
      </c>
      <c r="F268" s="6" t="str">
        <f>IF(ISBLANK(Responses!Q268), "", Responses!Q268)</f>
        <v/>
      </c>
      <c r="G268" s="6" t="str">
        <f>IF(ISBLANK(Responses!R268), "", Responses!R268)</f>
        <v/>
      </c>
      <c r="H268" s="6" t="str">
        <f>IF(ISBLANK(Responses!S268), "", Responses!S268)</f>
        <v/>
      </c>
      <c r="I268" s="6" t="str">
        <f>IF(ISBLANK(Responses!T268), "", Responses!T268)</f>
        <v/>
      </c>
    </row>
    <row r="269" spans="1:9" ht="15.75" customHeight="1">
      <c r="A269" s="6" t="str">
        <f>IF(ISBLANK(Responses!A269), "", Responses!A269)</f>
        <v/>
      </c>
      <c r="B269" s="6" t="str">
        <f>IF(ISBLANK(Responses!B269), "", Responses!B269)</f>
        <v/>
      </c>
      <c r="C269" s="6" t="str">
        <f>IF(ISBLANK(Responses!N269), "", Responses!N269)</f>
        <v/>
      </c>
      <c r="D269" s="6" t="str">
        <f>IF(ISBLANK(Responses!O269), "", Responses!O269)</f>
        <v/>
      </c>
      <c r="E269" s="6" t="str">
        <f>IF(ISBLANK(Responses!P269), "", Responses!P269)</f>
        <v/>
      </c>
      <c r="F269" s="6" t="str">
        <f>IF(ISBLANK(Responses!Q269), "", Responses!Q269)</f>
        <v/>
      </c>
      <c r="G269" s="6" t="str">
        <f>IF(ISBLANK(Responses!R269), "", Responses!R269)</f>
        <v/>
      </c>
      <c r="H269" s="6" t="str">
        <f>IF(ISBLANK(Responses!S269), "", Responses!S269)</f>
        <v/>
      </c>
      <c r="I269" s="6" t="str">
        <f>IF(ISBLANK(Responses!T269), "", Responses!T269)</f>
        <v/>
      </c>
    </row>
    <row r="270" spans="1:9" ht="15.75" customHeight="1">
      <c r="A270" s="6" t="str">
        <f>IF(ISBLANK(Responses!A270), "", Responses!A270)</f>
        <v/>
      </c>
      <c r="B270" s="6" t="str">
        <f>IF(ISBLANK(Responses!B270), "", Responses!B270)</f>
        <v/>
      </c>
      <c r="C270" s="6" t="str">
        <f>IF(ISBLANK(Responses!N270), "", Responses!N270)</f>
        <v/>
      </c>
      <c r="D270" s="6" t="str">
        <f>IF(ISBLANK(Responses!O270), "", Responses!O270)</f>
        <v/>
      </c>
      <c r="E270" s="6" t="str">
        <f>IF(ISBLANK(Responses!P270), "", Responses!P270)</f>
        <v/>
      </c>
      <c r="F270" s="6" t="str">
        <f>IF(ISBLANK(Responses!Q270), "", Responses!Q270)</f>
        <v/>
      </c>
      <c r="G270" s="6" t="str">
        <f>IF(ISBLANK(Responses!R270), "", Responses!R270)</f>
        <v/>
      </c>
      <c r="H270" s="6" t="str">
        <f>IF(ISBLANK(Responses!S270), "", Responses!S270)</f>
        <v/>
      </c>
      <c r="I270" s="6" t="str">
        <f>IF(ISBLANK(Responses!T270), "", Responses!T270)</f>
        <v/>
      </c>
    </row>
    <row r="271" spans="1:9" ht="15.75" customHeight="1">
      <c r="A271" s="6" t="str">
        <f>IF(ISBLANK(Responses!A271), "", Responses!A271)</f>
        <v/>
      </c>
      <c r="B271" s="6" t="str">
        <f>IF(ISBLANK(Responses!B271), "", Responses!B271)</f>
        <v/>
      </c>
      <c r="C271" s="6" t="str">
        <f>IF(ISBLANK(Responses!N271), "", Responses!N271)</f>
        <v/>
      </c>
      <c r="D271" s="6" t="str">
        <f>IF(ISBLANK(Responses!O271), "", Responses!O271)</f>
        <v/>
      </c>
      <c r="E271" s="6" t="str">
        <f>IF(ISBLANK(Responses!P271), "", Responses!P271)</f>
        <v/>
      </c>
      <c r="F271" s="6" t="str">
        <f>IF(ISBLANK(Responses!Q271), "", Responses!Q271)</f>
        <v/>
      </c>
      <c r="G271" s="6" t="str">
        <f>IF(ISBLANK(Responses!R271), "", Responses!R271)</f>
        <v/>
      </c>
      <c r="H271" s="6" t="str">
        <f>IF(ISBLANK(Responses!S271), "", Responses!S271)</f>
        <v/>
      </c>
      <c r="I271" s="6" t="str">
        <f>IF(ISBLANK(Responses!T271), "", Responses!T271)</f>
        <v/>
      </c>
    </row>
    <row r="272" spans="1:9" ht="15.75" customHeight="1">
      <c r="A272" s="6" t="str">
        <f>IF(ISBLANK(Responses!A272), "", Responses!A272)</f>
        <v/>
      </c>
      <c r="B272" s="6" t="str">
        <f>IF(ISBLANK(Responses!B272), "", Responses!B272)</f>
        <v/>
      </c>
      <c r="C272" s="6" t="str">
        <f>IF(ISBLANK(Responses!N272), "", Responses!N272)</f>
        <v/>
      </c>
      <c r="D272" s="6" t="str">
        <f>IF(ISBLANK(Responses!O272), "", Responses!O272)</f>
        <v/>
      </c>
      <c r="E272" s="6" t="str">
        <f>IF(ISBLANK(Responses!P272), "", Responses!P272)</f>
        <v/>
      </c>
      <c r="F272" s="6" t="str">
        <f>IF(ISBLANK(Responses!Q272), "", Responses!Q272)</f>
        <v/>
      </c>
      <c r="G272" s="6" t="str">
        <f>IF(ISBLANK(Responses!R272), "", Responses!R272)</f>
        <v/>
      </c>
      <c r="H272" s="6" t="str">
        <f>IF(ISBLANK(Responses!S272), "", Responses!S272)</f>
        <v/>
      </c>
      <c r="I272" s="6" t="str">
        <f>IF(ISBLANK(Responses!T272), "", Responses!T272)</f>
        <v/>
      </c>
    </row>
    <row r="273" spans="1:9" ht="15.75" customHeight="1">
      <c r="A273" s="6" t="str">
        <f>IF(ISBLANK(Responses!A273), "", Responses!A273)</f>
        <v/>
      </c>
      <c r="B273" s="6" t="str">
        <f>IF(ISBLANK(Responses!B273), "", Responses!B273)</f>
        <v/>
      </c>
      <c r="C273" s="6" t="str">
        <f>IF(ISBLANK(Responses!N273), "", Responses!N273)</f>
        <v/>
      </c>
      <c r="D273" s="6" t="str">
        <f>IF(ISBLANK(Responses!O273), "", Responses!O273)</f>
        <v/>
      </c>
      <c r="E273" s="6" t="str">
        <f>IF(ISBLANK(Responses!P273), "", Responses!P273)</f>
        <v/>
      </c>
      <c r="F273" s="6" t="str">
        <f>IF(ISBLANK(Responses!Q273), "", Responses!Q273)</f>
        <v/>
      </c>
      <c r="G273" s="6" t="str">
        <f>IF(ISBLANK(Responses!R273), "", Responses!R273)</f>
        <v/>
      </c>
      <c r="H273" s="6" t="str">
        <f>IF(ISBLANK(Responses!S273), "", Responses!S273)</f>
        <v/>
      </c>
      <c r="I273" s="6" t="str">
        <f>IF(ISBLANK(Responses!T273), "", Responses!T273)</f>
        <v/>
      </c>
    </row>
    <row r="274" spans="1:9" ht="15.75" customHeight="1">
      <c r="A274" s="6" t="str">
        <f>IF(ISBLANK(Responses!A274), "", Responses!A274)</f>
        <v/>
      </c>
      <c r="B274" s="6" t="str">
        <f>IF(ISBLANK(Responses!B274), "", Responses!B274)</f>
        <v/>
      </c>
      <c r="C274" s="6" t="str">
        <f>IF(ISBLANK(Responses!N274), "", Responses!N274)</f>
        <v/>
      </c>
      <c r="D274" s="6" t="str">
        <f>IF(ISBLANK(Responses!O274), "", Responses!O274)</f>
        <v/>
      </c>
      <c r="E274" s="6" t="str">
        <f>IF(ISBLANK(Responses!P274), "", Responses!P274)</f>
        <v/>
      </c>
      <c r="F274" s="6" t="str">
        <f>IF(ISBLANK(Responses!Q274), "", Responses!Q274)</f>
        <v/>
      </c>
      <c r="G274" s="6" t="str">
        <f>IF(ISBLANK(Responses!R274), "", Responses!R274)</f>
        <v/>
      </c>
      <c r="H274" s="6" t="str">
        <f>IF(ISBLANK(Responses!S274), "", Responses!S274)</f>
        <v/>
      </c>
      <c r="I274" s="6" t="str">
        <f>IF(ISBLANK(Responses!T274), "", Responses!T274)</f>
        <v/>
      </c>
    </row>
    <row r="275" spans="1:9" ht="15.75" customHeight="1">
      <c r="A275" s="6" t="str">
        <f>IF(ISBLANK(Responses!A275), "", Responses!A275)</f>
        <v/>
      </c>
      <c r="B275" s="6" t="str">
        <f>IF(ISBLANK(Responses!B275), "", Responses!B275)</f>
        <v/>
      </c>
      <c r="C275" s="6" t="str">
        <f>IF(ISBLANK(Responses!N275), "", Responses!N275)</f>
        <v/>
      </c>
      <c r="D275" s="6" t="str">
        <f>IF(ISBLANK(Responses!O275), "", Responses!O275)</f>
        <v/>
      </c>
      <c r="E275" s="6" t="str">
        <f>IF(ISBLANK(Responses!P275), "", Responses!P275)</f>
        <v/>
      </c>
      <c r="F275" s="6" t="str">
        <f>IF(ISBLANK(Responses!Q275), "", Responses!Q275)</f>
        <v/>
      </c>
      <c r="G275" s="6" t="str">
        <f>IF(ISBLANK(Responses!R275), "", Responses!R275)</f>
        <v/>
      </c>
      <c r="H275" s="6" t="str">
        <f>IF(ISBLANK(Responses!S275), "", Responses!S275)</f>
        <v/>
      </c>
      <c r="I275" s="6" t="str">
        <f>IF(ISBLANK(Responses!T275), "", Responses!T275)</f>
        <v/>
      </c>
    </row>
    <row r="276" spans="1:9" ht="15.75" customHeight="1">
      <c r="A276" s="6" t="str">
        <f>IF(ISBLANK(Responses!A276), "", Responses!A276)</f>
        <v/>
      </c>
      <c r="B276" s="6" t="str">
        <f>IF(ISBLANK(Responses!B276), "", Responses!B276)</f>
        <v/>
      </c>
      <c r="C276" s="6" t="str">
        <f>IF(ISBLANK(Responses!N276), "", Responses!N276)</f>
        <v/>
      </c>
      <c r="D276" s="6" t="str">
        <f>IF(ISBLANK(Responses!O276), "", Responses!O276)</f>
        <v/>
      </c>
      <c r="E276" s="6" t="str">
        <f>IF(ISBLANK(Responses!P276), "", Responses!P276)</f>
        <v/>
      </c>
      <c r="F276" s="6" t="str">
        <f>IF(ISBLANK(Responses!Q276), "", Responses!Q276)</f>
        <v/>
      </c>
      <c r="G276" s="6" t="str">
        <f>IF(ISBLANK(Responses!R276), "", Responses!R276)</f>
        <v/>
      </c>
      <c r="H276" s="6" t="str">
        <f>IF(ISBLANK(Responses!S276), "", Responses!S276)</f>
        <v/>
      </c>
      <c r="I276" s="6" t="str">
        <f>IF(ISBLANK(Responses!T276), "", Responses!T276)</f>
        <v/>
      </c>
    </row>
    <row r="277" spans="1:9" ht="15.75" customHeight="1">
      <c r="A277" s="6" t="str">
        <f>IF(ISBLANK(Responses!A277), "", Responses!A277)</f>
        <v/>
      </c>
      <c r="B277" s="6" t="str">
        <f>IF(ISBLANK(Responses!B277), "", Responses!B277)</f>
        <v/>
      </c>
      <c r="C277" s="6" t="str">
        <f>IF(ISBLANK(Responses!N277), "", Responses!N277)</f>
        <v/>
      </c>
      <c r="D277" s="6" t="str">
        <f>IF(ISBLANK(Responses!O277), "", Responses!O277)</f>
        <v/>
      </c>
      <c r="E277" s="6" t="str">
        <f>IF(ISBLANK(Responses!P277), "", Responses!P277)</f>
        <v/>
      </c>
      <c r="F277" s="6" t="str">
        <f>IF(ISBLANK(Responses!Q277), "", Responses!Q277)</f>
        <v/>
      </c>
      <c r="G277" s="6" t="str">
        <f>IF(ISBLANK(Responses!R277), "", Responses!R277)</f>
        <v/>
      </c>
      <c r="H277" s="6" t="str">
        <f>IF(ISBLANK(Responses!S277), "", Responses!S277)</f>
        <v/>
      </c>
      <c r="I277" s="6" t="str">
        <f>IF(ISBLANK(Responses!T277), "", Responses!T277)</f>
        <v/>
      </c>
    </row>
    <row r="278" spans="1:9" ht="15.75" customHeight="1">
      <c r="A278" s="6" t="str">
        <f>IF(ISBLANK(Responses!A278), "", Responses!A278)</f>
        <v/>
      </c>
      <c r="B278" s="6" t="str">
        <f>IF(ISBLANK(Responses!B278), "", Responses!B278)</f>
        <v/>
      </c>
      <c r="C278" s="6" t="str">
        <f>IF(ISBLANK(Responses!N278), "", Responses!N278)</f>
        <v/>
      </c>
      <c r="D278" s="6" t="str">
        <f>IF(ISBLANK(Responses!O278), "", Responses!O278)</f>
        <v/>
      </c>
      <c r="E278" s="6" t="str">
        <f>IF(ISBLANK(Responses!P278), "", Responses!P278)</f>
        <v/>
      </c>
      <c r="F278" s="6" t="str">
        <f>IF(ISBLANK(Responses!Q278), "", Responses!Q278)</f>
        <v/>
      </c>
      <c r="G278" s="6" t="str">
        <f>IF(ISBLANK(Responses!R278), "", Responses!R278)</f>
        <v/>
      </c>
      <c r="H278" s="6" t="str">
        <f>IF(ISBLANK(Responses!S278), "", Responses!S278)</f>
        <v/>
      </c>
      <c r="I278" s="6" t="str">
        <f>IF(ISBLANK(Responses!T278), "", Responses!T278)</f>
        <v/>
      </c>
    </row>
    <row r="279" spans="1:9" ht="15.75" customHeight="1">
      <c r="A279" s="6" t="str">
        <f>IF(ISBLANK(Responses!A279), "", Responses!A279)</f>
        <v/>
      </c>
      <c r="B279" s="6" t="str">
        <f>IF(ISBLANK(Responses!B279), "", Responses!B279)</f>
        <v/>
      </c>
      <c r="C279" s="6" t="str">
        <f>IF(ISBLANK(Responses!N279), "", Responses!N279)</f>
        <v/>
      </c>
      <c r="D279" s="6" t="str">
        <f>IF(ISBLANK(Responses!O279), "", Responses!O279)</f>
        <v/>
      </c>
      <c r="E279" s="6" t="str">
        <f>IF(ISBLANK(Responses!P279), "", Responses!P279)</f>
        <v/>
      </c>
      <c r="F279" s="6" t="str">
        <f>IF(ISBLANK(Responses!Q279), "", Responses!Q279)</f>
        <v/>
      </c>
      <c r="G279" s="6" t="str">
        <f>IF(ISBLANK(Responses!R279), "", Responses!R279)</f>
        <v/>
      </c>
      <c r="H279" s="6" t="str">
        <f>IF(ISBLANK(Responses!S279), "", Responses!S279)</f>
        <v/>
      </c>
      <c r="I279" s="6" t="str">
        <f>IF(ISBLANK(Responses!T279), "", Responses!T279)</f>
        <v/>
      </c>
    </row>
    <row r="280" spans="1:9" ht="15.75" customHeight="1">
      <c r="A280" s="6" t="str">
        <f>IF(ISBLANK(Responses!A280), "", Responses!A280)</f>
        <v/>
      </c>
      <c r="B280" s="6" t="str">
        <f>IF(ISBLANK(Responses!B280), "", Responses!B280)</f>
        <v/>
      </c>
      <c r="C280" s="6" t="str">
        <f>IF(ISBLANK(Responses!N280), "", Responses!N280)</f>
        <v/>
      </c>
      <c r="D280" s="6" t="str">
        <f>IF(ISBLANK(Responses!O280), "", Responses!O280)</f>
        <v/>
      </c>
      <c r="E280" s="6" t="str">
        <f>IF(ISBLANK(Responses!P280), "", Responses!P280)</f>
        <v/>
      </c>
      <c r="F280" s="6" t="str">
        <f>IF(ISBLANK(Responses!Q280), "", Responses!Q280)</f>
        <v/>
      </c>
      <c r="G280" s="6" t="str">
        <f>IF(ISBLANK(Responses!R280), "", Responses!R280)</f>
        <v/>
      </c>
      <c r="H280" s="6" t="str">
        <f>IF(ISBLANK(Responses!S280), "", Responses!S280)</f>
        <v/>
      </c>
      <c r="I280" s="6" t="str">
        <f>IF(ISBLANK(Responses!T280), "", Responses!T280)</f>
        <v/>
      </c>
    </row>
    <row r="281" spans="1:9" ht="15.75" customHeight="1">
      <c r="A281" s="6" t="str">
        <f>IF(ISBLANK(Responses!A281), "", Responses!A281)</f>
        <v/>
      </c>
      <c r="B281" s="6" t="str">
        <f>IF(ISBLANK(Responses!B281), "", Responses!B281)</f>
        <v/>
      </c>
      <c r="C281" s="6" t="str">
        <f>IF(ISBLANK(Responses!N281), "", Responses!N281)</f>
        <v/>
      </c>
      <c r="D281" s="6" t="str">
        <f>IF(ISBLANK(Responses!O281), "", Responses!O281)</f>
        <v/>
      </c>
      <c r="E281" s="6" t="str">
        <f>IF(ISBLANK(Responses!P281), "", Responses!P281)</f>
        <v/>
      </c>
      <c r="F281" s="6" t="str">
        <f>IF(ISBLANK(Responses!Q281), "", Responses!Q281)</f>
        <v/>
      </c>
      <c r="G281" s="6" t="str">
        <f>IF(ISBLANK(Responses!R281), "", Responses!R281)</f>
        <v/>
      </c>
      <c r="H281" s="6" t="str">
        <f>IF(ISBLANK(Responses!S281), "", Responses!S281)</f>
        <v/>
      </c>
      <c r="I281" s="6" t="str">
        <f>IF(ISBLANK(Responses!T281), "", Responses!T281)</f>
        <v/>
      </c>
    </row>
    <row r="282" spans="1:9" ht="15.75" customHeight="1">
      <c r="A282" s="6" t="str">
        <f>IF(ISBLANK(Responses!A282), "", Responses!A282)</f>
        <v/>
      </c>
      <c r="B282" s="6" t="str">
        <f>IF(ISBLANK(Responses!B282), "", Responses!B282)</f>
        <v/>
      </c>
      <c r="C282" s="6" t="str">
        <f>IF(ISBLANK(Responses!N282), "", Responses!N282)</f>
        <v/>
      </c>
      <c r="D282" s="6" t="str">
        <f>IF(ISBLANK(Responses!O282), "", Responses!O282)</f>
        <v/>
      </c>
      <c r="E282" s="6" t="str">
        <f>IF(ISBLANK(Responses!P282), "", Responses!P282)</f>
        <v/>
      </c>
      <c r="F282" s="6" t="str">
        <f>IF(ISBLANK(Responses!Q282), "", Responses!Q282)</f>
        <v/>
      </c>
      <c r="G282" s="6" t="str">
        <f>IF(ISBLANK(Responses!R282), "", Responses!R282)</f>
        <v/>
      </c>
      <c r="H282" s="6" t="str">
        <f>IF(ISBLANK(Responses!S282), "", Responses!S282)</f>
        <v/>
      </c>
      <c r="I282" s="6" t="str">
        <f>IF(ISBLANK(Responses!T282), "", Responses!T282)</f>
        <v/>
      </c>
    </row>
    <row r="283" spans="1:9" ht="15.75" customHeight="1">
      <c r="A283" s="6" t="str">
        <f>IF(ISBLANK(Responses!A283), "", Responses!A283)</f>
        <v/>
      </c>
      <c r="B283" s="6" t="str">
        <f>IF(ISBLANK(Responses!B283), "", Responses!B283)</f>
        <v/>
      </c>
      <c r="C283" s="6" t="str">
        <f>IF(ISBLANK(Responses!N283), "", Responses!N283)</f>
        <v/>
      </c>
      <c r="D283" s="6" t="str">
        <f>IF(ISBLANK(Responses!O283), "", Responses!O283)</f>
        <v/>
      </c>
      <c r="E283" s="6" t="str">
        <f>IF(ISBLANK(Responses!P283), "", Responses!P283)</f>
        <v/>
      </c>
      <c r="F283" s="6" t="str">
        <f>IF(ISBLANK(Responses!Q283), "", Responses!Q283)</f>
        <v/>
      </c>
      <c r="G283" s="6" t="str">
        <f>IF(ISBLANK(Responses!R283), "", Responses!R283)</f>
        <v/>
      </c>
      <c r="H283" s="6" t="str">
        <f>IF(ISBLANK(Responses!S283), "", Responses!S283)</f>
        <v/>
      </c>
      <c r="I283" s="6" t="str">
        <f>IF(ISBLANK(Responses!T283), "", Responses!T283)</f>
        <v/>
      </c>
    </row>
    <row r="284" spans="1:9" ht="15.75" customHeight="1">
      <c r="A284" s="6" t="str">
        <f>IF(ISBLANK(Responses!A284), "", Responses!A284)</f>
        <v/>
      </c>
      <c r="B284" s="6" t="str">
        <f>IF(ISBLANK(Responses!B284), "", Responses!B284)</f>
        <v/>
      </c>
      <c r="C284" s="6" t="str">
        <f>IF(ISBLANK(Responses!N284), "", Responses!N284)</f>
        <v/>
      </c>
      <c r="D284" s="6" t="str">
        <f>IF(ISBLANK(Responses!O284), "", Responses!O284)</f>
        <v/>
      </c>
      <c r="E284" s="6" t="str">
        <f>IF(ISBLANK(Responses!P284), "", Responses!P284)</f>
        <v/>
      </c>
      <c r="F284" s="6" t="str">
        <f>IF(ISBLANK(Responses!Q284), "", Responses!Q284)</f>
        <v/>
      </c>
      <c r="G284" s="6" t="str">
        <f>IF(ISBLANK(Responses!R284), "", Responses!R284)</f>
        <v/>
      </c>
      <c r="H284" s="6" t="str">
        <f>IF(ISBLANK(Responses!S284), "", Responses!S284)</f>
        <v/>
      </c>
      <c r="I284" s="6" t="str">
        <f>IF(ISBLANK(Responses!T284), "", Responses!T284)</f>
        <v/>
      </c>
    </row>
    <row r="285" spans="1:9" ht="15.75" customHeight="1">
      <c r="A285" s="6" t="str">
        <f>IF(ISBLANK(Responses!A285), "", Responses!A285)</f>
        <v/>
      </c>
      <c r="B285" s="6" t="str">
        <f>IF(ISBLANK(Responses!B285), "", Responses!B285)</f>
        <v/>
      </c>
      <c r="C285" s="6" t="str">
        <f>IF(ISBLANK(Responses!N285), "", Responses!N285)</f>
        <v/>
      </c>
      <c r="D285" s="6" t="str">
        <f>IF(ISBLANK(Responses!O285), "", Responses!O285)</f>
        <v/>
      </c>
      <c r="E285" s="6" t="str">
        <f>IF(ISBLANK(Responses!P285), "", Responses!P285)</f>
        <v/>
      </c>
      <c r="F285" s="6" t="str">
        <f>IF(ISBLANK(Responses!Q285), "", Responses!Q285)</f>
        <v/>
      </c>
      <c r="G285" s="6" t="str">
        <f>IF(ISBLANK(Responses!R285), "", Responses!R285)</f>
        <v/>
      </c>
      <c r="H285" s="6" t="str">
        <f>IF(ISBLANK(Responses!S285), "", Responses!S285)</f>
        <v/>
      </c>
      <c r="I285" s="6" t="str">
        <f>IF(ISBLANK(Responses!T285), "", Responses!T285)</f>
        <v/>
      </c>
    </row>
    <row r="286" spans="1:9" ht="15.75" customHeight="1">
      <c r="A286" s="6" t="str">
        <f>IF(ISBLANK(Responses!A286), "", Responses!A286)</f>
        <v/>
      </c>
      <c r="B286" s="6" t="str">
        <f>IF(ISBLANK(Responses!B286), "", Responses!B286)</f>
        <v/>
      </c>
      <c r="C286" s="6" t="str">
        <f>IF(ISBLANK(Responses!N286), "", Responses!N286)</f>
        <v/>
      </c>
      <c r="D286" s="6" t="str">
        <f>IF(ISBLANK(Responses!O286), "", Responses!O286)</f>
        <v/>
      </c>
      <c r="E286" s="6" t="str">
        <f>IF(ISBLANK(Responses!P286), "", Responses!P286)</f>
        <v/>
      </c>
      <c r="F286" s="6" t="str">
        <f>IF(ISBLANK(Responses!Q286), "", Responses!Q286)</f>
        <v/>
      </c>
      <c r="G286" s="6" t="str">
        <f>IF(ISBLANK(Responses!R286), "", Responses!R286)</f>
        <v/>
      </c>
      <c r="H286" s="6" t="str">
        <f>IF(ISBLANK(Responses!S286), "", Responses!S286)</f>
        <v/>
      </c>
      <c r="I286" s="6" t="str">
        <f>IF(ISBLANK(Responses!T286), "", Responses!T286)</f>
        <v/>
      </c>
    </row>
    <row r="287" spans="1:9" ht="15.75" customHeight="1">
      <c r="A287" s="6" t="str">
        <f>IF(ISBLANK(Responses!A287), "", Responses!A287)</f>
        <v/>
      </c>
      <c r="B287" s="6" t="str">
        <f>IF(ISBLANK(Responses!B287), "", Responses!B287)</f>
        <v/>
      </c>
      <c r="C287" s="6" t="str">
        <f>IF(ISBLANK(Responses!N287), "", Responses!N287)</f>
        <v/>
      </c>
      <c r="D287" s="6" t="str">
        <f>IF(ISBLANK(Responses!O287), "", Responses!O287)</f>
        <v/>
      </c>
      <c r="E287" s="6" t="str">
        <f>IF(ISBLANK(Responses!P287), "", Responses!P287)</f>
        <v/>
      </c>
      <c r="F287" s="6" t="str">
        <f>IF(ISBLANK(Responses!Q287), "", Responses!Q287)</f>
        <v/>
      </c>
      <c r="G287" s="6" t="str">
        <f>IF(ISBLANK(Responses!R287), "", Responses!R287)</f>
        <v/>
      </c>
      <c r="H287" s="6" t="str">
        <f>IF(ISBLANK(Responses!S287), "", Responses!S287)</f>
        <v/>
      </c>
      <c r="I287" s="6" t="str">
        <f>IF(ISBLANK(Responses!T287), "", Responses!T287)</f>
        <v/>
      </c>
    </row>
    <row r="288" spans="1:9" ht="15.75" customHeight="1">
      <c r="A288" s="6" t="str">
        <f>IF(ISBLANK(Responses!A288), "", Responses!A288)</f>
        <v/>
      </c>
      <c r="B288" s="6" t="str">
        <f>IF(ISBLANK(Responses!B288), "", Responses!B288)</f>
        <v/>
      </c>
      <c r="C288" s="6" t="str">
        <f>IF(ISBLANK(Responses!N288), "", Responses!N288)</f>
        <v/>
      </c>
      <c r="D288" s="6" t="str">
        <f>IF(ISBLANK(Responses!O288), "", Responses!O288)</f>
        <v/>
      </c>
      <c r="E288" s="6" t="str">
        <f>IF(ISBLANK(Responses!P288), "", Responses!P288)</f>
        <v/>
      </c>
      <c r="F288" s="6" t="str">
        <f>IF(ISBLANK(Responses!Q288), "", Responses!Q288)</f>
        <v/>
      </c>
      <c r="G288" s="6" t="str">
        <f>IF(ISBLANK(Responses!R288), "", Responses!R288)</f>
        <v/>
      </c>
      <c r="H288" s="6" t="str">
        <f>IF(ISBLANK(Responses!S288), "", Responses!S288)</f>
        <v/>
      </c>
      <c r="I288" s="6" t="str">
        <f>IF(ISBLANK(Responses!T288), "", Responses!T288)</f>
        <v/>
      </c>
    </row>
    <row r="289" spans="1:9" ht="15.75" customHeight="1">
      <c r="A289" s="6" t="str">
        <f>IF(ISBLANK(Responses!A289), "", Responses!A289)</f>
        <v/>
      </c>
      <c r="B289" s="6" t="str">
        <f>IF(ISBLANK(Responses!B289), "", Responses!B289)</f>
        <v/>
      </c>
      <c r="C289" s="6" t="str">
        <f>IF(ISBLANK(Responses!N289), "", Responses!N289)</f>
        <v/>
      </c>
      <c r="D289" s="6" t="str">
        <f>IF(ISBLANK(Responses!O289), "", Responses!O289)</f>
        <v/>
      </c>
      <c r="E289" s="6" t="str">
        <f>IF(ISBLANK(Responses!P289), "", Responses!P289)</f>
        <v/>
      </c>
      <c r="F289" s="6" t="str">
        <f>IF(ISBLANK(Responses!Q289), "", Responses!Q289)</f>
        <v/>
      </c>
      <c r="G289" s="6" t="str">
        <f>IF(ISBLANK(Responses!R289), "", Responses!R289)</f>
        <v/>
      </c>
      <c r="H289" s="6" t="str">
        <f>IF(ISBLANK(Responses!S289), "", Responses!S289)</f>
        <v/>
      </c>
      <c r="I289" s="6" t="str">
        <f>IF(ISBLANK(Responses!T289), "", Responses!T289)</f>
        <v/>
      </c>
    </row>
    <row r="290" spans="1:9" ht="15.75" customHeight="1">
      <c r="A290" s="6" t="str">
        <f>IF(ISBLANK(Responses!A290), "", Responses!A290)</f>
        <v/>
      </c>
      <c r="B290" s="6" t="str">
        <f>IF(ISBLANK(Responses!B290), "", Responses!B290)</f>
        <v/>
      </c>
      <c r="C290" s="6" t="str">
        <f>IF(ISBLANK(Responses!N290), "", Responses!N290)</f>
        <v/>
      </c>
      <c r="D290" s="6" t="str">
        <f>IF(ISBLANK(Responses!O290), "", Responses!O290)</f>
        <v/>
      </c>
      <c r="E290" s="6" t="str">
        <f>IF(ISBLANK(Responses!P290), "", Responses!P290)</f>
        <v/>
      </c>
      <c r="F290" s="6" t="str">
        <f>IF(ISBLANK(Responses!Q290), "", Responses!Q290)</f>
        <v/>
      </c>
      <c r="G290" s="6" t="str">
        <f>IF(ISBLANK(Responses!R290), "", Responses!R290)</f>
        <v/>
      </c>
      <c r="H290" s="6" t="str">
        <f>IF(ISBLANK(Responses!S290), "", Responses!S290)</f>
        <v/>
      </c>
      <c r="I290" s="6" t="str">
        <f>IF(ISBLANK(Responses!T290), "", Responses!T290)</f>
        <v/>
      </c>
    </row>
    <row r="291" spans="1:9" ht="15.75" customHeight="1">
      <c r="A291" s="6" t="str">
        <f>IF(ISBLANK(Responses!A291), "", Responses!A291)</f>
        <v/>
      </c>
      <c r="B291" s="6" t="str">
        <f>IF(ISBLANK(Responses!B291), "", Responses!B291)</f>
        <v/>
      </c>
      <c r="C291" s="6" t="str">
        <f>IF(ISBLANK(Responses!N291), "", Responses!N291)</f>
        <v/>
      </c>
      <c r="D291" s="6" t="str">
        <f>IF(ISBLANK(Responses!O291), "", Responses!O291)</f>
        <v/>
      </c>
      <c r="E291" s="6" t="str">
        <f>IF(ISBLANK(Responses!P291), "", Responses!P291)</f>
        <v/>
      </c>
      <c r="F291" s="6" t="str">
        <f>IF(ISBLANK(Responses!Q291), "", Responses!Q291)</f>
        <v/>
      </c>
      <c r="G291" s="6" t="str">
        <f>IF(ISBLANK(Responses!R291), "", Responses!R291)</f>
        <v/>
      </c>
      <c r="H291" s="6" t="str">
        <f>IF(ISBLANK(Responses!S291), "", Responses!S291)</f>
        <v/>
      </c>
      <c r="I291" s="6" t="str">
        <f>IF(ISBLANK(Responses!T291), "", Responses!T291)</f>
        <v/>
      </c>
    </row>
    <row r="292" spans="1:9" ht="15.75" customHeight="1">
      <c r="A292" s="6" t="str">
        <f>IF(ISBLANK(Responses!A292), "", Responses!A292)</f>
        <v/>
      </c>
      <c r="B292" s="6" t="str">
        <f>IF(ISBLANK(Responses!B292), "", Responses!B292)</f>
        <v/>
      </c>
      <c r="C292" s="6" t="str">
        <f>IF(ISBLANK(Responses!N292), "", Responses!N292)</f>
        <v/>
      </c>
      <c r="D292" s="6" t="str">
        <f>IF(ISBLANK(Responses!O292), "", Responses!O292)</f>
        <v/>
      </c>
      <c r="E292" s="6" t="str">
        <f>IF(ISBLANK(Responses!P292), "", Responses!P292)</f>
        <v/>
      </c>
      <c r="F292" s="6" t="str">
        <f>IF(ISBLANK(Responses!Q292), "", Responses!Q292)</f>
        <v/>
      </c>
      <c r="G292" s="6" t="str">
        <f>IF(ISBLANK(Responses!R292), "", Responses!R292)</f>
        <v/>
      </c>
      <c r="H292" s="6" t="str">
        <f>IF(ISBLANK(Responses!S292), "", Responses!S292)</f>
        <v/>
      </c>
      <c r="I292" s="6" t="str">
        <f>IF(ISBLANK(Responses!T292), "", Responses!T292)</f>
        <v/>
      </c>
    </row>
    <row r="293" spans="1:9" ht="15.75" customHeight="1">
      <c r="A293" s="6" t="str">
        <f>IF(ISBLANK(Responses!A293), "", Responses!A293)</f>
        <v/>
      </c>
      <c r="B293" s="6" t="str">
        <f>IF(ISBLANK(Responses!B293), "", Responses!B293)</f>
        <v/>
      </c>
      <c r="C293" s="6" t="str">
        <f>IF(ISBLANK(Responses!N293), "", Responses!N293)</f>
        <v/>
      </c>
      <c r="D293" s="6" t="str">
        <f>IF(ISBLANK(Responses!O293), "", Responses!O293)</f>
        <v/>
      </c>
      <c r="E293" s="6" t="str">
        <f>IF(ISBLANK(Responses!P293), "", Responses!P293)</f>
        <v/>
      </c>
      <c r="F293" s="6" t="str">
        <f>IF(ISBLANK(Responses!Q293), "", Responses!Q293)</f>
        <v/>
      </c>
      <c r="G293" s="6" t="str">
        <f>IF(ISBLANK(Responses!R293), "", Responses!R293)</f>
        <v/>
      </c>
      <c r="H293" s="6" t="str">
        <f>IF(ISBLANK(Responses!S293), "", Responses!S293)</f>
        <v/>
      </c>
      <c r="I293" s="6" t="str">
        <f>IF(ISBLANK(Responses!T293), "", Responses!T293)</f>
        <v/>
      </c>
    </row>
    <row r="294" spans="1:9" ht="15.75" customHeight="1">
      <c r="A294" s="6" t="str">
        <f>IF(ISBLANK(Responses!A294), "", Responses!A294)</f>
        <v/>
      </c>
      <c r="B294" s="6" t="str">
        <f>IF(ISBLANK(Responses!B294), "", Responses!B294)</f>
        <v/>
      </c>
      <c r="C294" s="6" t="str">
        <f>IF(ISBLANK(Responses!N294), "", Responses!N294)</f>
        <v/>
      </c>
      <c r="D294" s="6" t="str">
        <f>IF(ISBLANK(Responses!O294), "", Responses!O294)</f>
        <v/>
      </c>
      <c r="E294" s="6" t="str">
        <f>IF(ISBLANK(Responses!P294), "", Responses!P294)</f>
        <v/>
      </c>
      <c r="F294" s="6" t="str">
        <f>IF(ISBLANK(Responses!Q294), "", Responses!Q294)</f>
        <v/>
      </c>
      <c r="G294" s="6" t="str">
        <f>IF(ISBLANK(Responses!R294), "", Responses!R294)</f>
        <v/>
      </c>
      <c r="H294" s="6" t="str">
        <f>IF(ISBLANK(Responses!S294), "", Responses!S294)</f>
        <v/>
      </c>
      <c r="I294" s="6" t="str">
        <f>IF(ISBLANK(Responses!T294), "", Responses!T294)</f>
        <v/>
      </c>
    </row>
    <row r="295" spans="1:9" ht="15.75" customHeight="1">
      <c r="A295" s="6" t="str">
        <f>IF(ISBLANK(Responses!A295), "", Responses!A295)</f>
        <v/>
      </c>
      <c r="B295" s="6" t="str">
        <f>IF(ISBLANK(Responses!B295), "", Responses!B295)</f>
        <v/>
      </c>
      <c r="C295" s="6" t="str">
        <f>IF(ISBLANK(Responses!N295), "", Responses!N295)</f>
        <v/>
      </c>
      <c r="D295" s="6" t="str">
        <f>IF(ISBLANK(Responses!O295), "", Responses!O295)</f>
        <v/>
      </c>
      <c r="E295" s="6" t="str">
        <f>IF(ISBLANK(Responses!P295), "", Responses!P295)</f>
        <v/>
      </c>
      <c r="F295" s="6" t="str">
        <f>IF(ISBLANK(Responses!Q295), "", Responses!Q295)</f>
        <v/>
      </c>
      <c r="G295" s="6" t="str">
        <f>IF(ISBLANK(Responses!R295), "", Responses!R295)</f>
        <v/>
      </c>
      <c r="H295" s="6" t="str">
        <f>IF(ISBLANK(Responses!S295), "", Responses!S295)</f>
        <v/>
      </c>
      <c r="I295" s="6" t="str">
        <f>IF(ISBLANK(Responses!T295), "", Responses!T295)</f>
        <v/>
      </c>
    </row>
    <row r="296" spans="1:9" ht="15.75" customHeight="1">
      <c r="A296" s="6" t="str">
        <f>IF(ISBLANK(Responses!A296), "", Responses!A296)</f>
        <v/>
      </c>
      <c r="B296" s="6" t="str">
        <f>IF(ISBLANK(Responses!B296), "", Responses!B296)</f>
        <v/>
      </c>
      <c r="C296" s="6" t="str">
        <f>IF(ISBLANK(Responses!N296), "", Responses!N296)</f>
        <v/>
      </c>
      <c r="D296" s="6" t="str">
        <f>IF(ISBLANK(Responses!O296), "", Responses!O296)</f>
        <v/>
      </c>
      <c r="E296" s="6" t="str">
        <f>IF(ISBLANK(Responses!P296), "", Responses!P296)</f>
        <v/>
      </c>
      <c r="F296" s="6" t="str">
        <f>IF(ISBLANK(Responses!Q296), "", Responses!Q296)</f>
        <v/>
      </c>
      <c r="G296" s="6" t="str">
        <f>IF(ISBLANK(Responses!R296), "", Responses!R296)</f>
        <v/>
      </c>
      <c r="H296" s="6" t="str">
        <f>IF(ISBLANK(Responses!S296), "", Responses!S296)</f>
        <v/>
      </c>
      <c r="I296" s="6" t="str">
        <f>IF(ISBLANK(Responses!T296), "", Responses!T296)</f>
        <v/>
      </c>
    </row>
    <row r="297" spans="1:9" ht="15.75" customHeight="1">
      <c r="A297" s="6" t="str">
        <f>IF(ISBLANK(Responses!A297), "", Responses!A297)</f>
        <v/>
      </c>
      <c r="B297" s="6" t="str">
        <f>IF(ISBLANK(Responses!B297), "", Responses!B297)</f>
        <v/>
      </c>
      <c r="C297" s="6" t="str">
        <f>IF(ISBLANK(Responses!N297), "", Responses!N297)</f>
        <v/>
      </c>
      <c r="D297" s="6" t="str">
        <f>IF(ISBLANK(Responses!O297), "", Responses!O297)</f>
        <v/>
      </c>
      <c r="E297" s="6" t="str">
        <f>IF(ISBLANK(Responses!P297), "", Responses!P297)</f>
        <v/>
      </c>
      <c r="F297" s="6" t="str">
        <f>IF(ISBLANK(Responses!Q297), "", Responses!Q297)</f>
        <v/>
      </c>
      <c r="G297" s="6" t="str">
        <f>IF(ISBLANK(Responses!R297), "", Responses!R297)</f>
        <v/>
      </c>
      <c r="H297" s="6" t="str">
        <f>IF(ISBLANK(Responses!S297), "", Responses!S297)</f>
        <v/>
      </c>
      <c r="I297" s="6" t="str">
        <f>IF(ISBLANK(Responses!T297), "", Responses!T297)</f>
        <v/>
      </c>
    </row>
    <row r="298" spans="1:9" ht="15.75" customHeight="1">
      <c r="A298" s="6" t="str">
        <f>IF(ISBLANK(Responses!A298), "", Responses!A298)</f>
        <v/>
      </c>
      <c r="B298" s="6" t="str">
        <f>IF(ISBLANK(Responses!B298), "", Responses!B298)</f>
        <v/>
      </c>
      <c r="C298" s="6" t="str">
        <f>IF(ISBLANK(Responses!N298), "", Responses!N298)</f>
        <v/>
      </c>
      <c r="D298" s="6" t="str">
        <f>IF(ISBLANK(Responses!O298), "", Responses!O298)</f>
        <v/>
      </c>
      <c r="E298" s="6" t="str">
        <f>IF(ISBLANK(Responses!P298), "", Responses!P298)</f>
        <v/>
      </c>
      <c r="F298" s="6" t="str">
        <f>IF(ISBLANK(Responses!Q298), "", Responses!Q298)</f>
        <v/>
      </c>
      <c r="G298" s="6" t="str">
        <f>IF(ISBLANK(Responses!R298), "", Responses!R298)</f>
        <v/>
      </c>
      <c r="H298" s="6" t="str">
        <f>IF(ISBLANK(Responses!S298), "", Responses!S298)</f>
        <v/>
      </c>
      <c r="I298" s="6" t="str">
        <f>IF(ISBLANK(Responses!T298), "", Responses!T298)</f>
        <v/>
      </c>
    </row>
    <row r="299" spans="1:9" ht="15.75" customHeight="1">
      <c r="A299" s="6" t="str">
        <f>IF(ISBLANK(Responses!A299), "", Responses!A299)</f>
        <v/>
      </c>
      <c r="B299" s="6" t="str">
        <f>IF(ISBLANK(Responses!B299), "", Responses!B299)</f>
        <v/>
      </c>
      <c r="C299" s="6" t="str">
        <f>IF(ISBLANK(Responses!N299), "", Responses!N299)</f>
        <v/>
      </c>
      <c r="D299" s="6" t="str">
        <f>IF(ISBLANK(Responses!O299), "", Responses!O299)</f>
        <v/>
      </c>
      <c r="E299" s="6" t="str">
        <f>IF(ISBLANK(Responses!P299), "", Responses!P299)</f>
        <v/>
      </c>
      <c r="F299" s="6" t="str">
        <f>IF(ISBLANK(Responses!Q299), "", Responses!Q299)</f>
        <v/>
      </c>
      <c r="G299" s="6" t="str">
        <f>IF(ISBLANK(Responses!R299), "", Responses!R299)</f>
        <v/>
      </c>
      <c r="H299" s="6" t="str">
        <f>IF(ISBLANK(Responses!S299), "", Responses!S299)</f>
        <v/>
      </c>
      <c r="I299" s="6" t="str">
        <f>IF(ISBLANK(Responses!T299), "", Responses!T299)</f>
        <v/>
      </c>
    </row>
    <row r="300" spans="1:9" ht="15.75" customHeight="1">
      <c r="A300" s="6" t="str">
        <f>IF(ISBLANK(Responses!A300), "", Responses!A300)</f>
        <v/>
      </c>
      <c r="B300" s="6" t="str">
        <f>IF(ISBLANK(Responses!B300), "", Responses!B300)</f>
        <v/>
      </c>
      <c r="C300" s="6" t="str">
        <f>IF(ISBLANK(Responses!N300), "", Responses!N300)</f>
        <v/>
      </c>
      <c r="D300" s="6" t="str">
        <f>IF(ISBLANK(Responses!O300), "", Responses!O300)</f>
        <v/>
      </c>
      <c r="E300" s="6" t="str">
        <f>IF(ISBLANK(Responses!P300), "", Responses!P300)</f>
        <v/>
      </c>
      <c r="F300" s="6" t="str">
        <f>IF(ISBLANK(Responses!Q300), "", Responses!Q300)</f>
        <v/>
      </c>
      <c r="G300" s="6" t="str">
        <f>IF(ISBLANK(Responses!R300), "", Responses!R300)</f>
        <v/>
      </c>
      <c r="H300" s="6" t="str">
        <f>IF(ISBLANK(Responses!S300), "", Responses!S300)</f>
        <v/>
      </c>
      <c r="I300" s="6" t="str">
        <f>IF(ISBLANK(Responses!T300), "", Responses!T300)</f>
        <v/>
      </c>
    </row>
    <row r="301" spans="1:9" ht="15.75" customHeight="1">
      <c r="A301" s="6" t="str">
        <f>IF(ISBLANK(Responses!A301), "", Responses!A301)</f>
        <v/>
      </c>
      <c r="B301" s="6" t="str">
        <f>IF(ISBLANK(Responses!B301), "", Responses!B301)</f>
        <v/>
      </c>
      <c r="C301" s="6" t="str">
        <f>IF(ISBLANK(Responses!N301), "", Responses!N301)</f>
        <v/>
      </c>
      <c r="D301" s="6" t="str">
        <f>IF(ISBLANK(Responses!O301), "", Responses!O301)</f>
        <v/>
      </c>
      <c r="E301" s="6" t="str">
        <f>IF(ISBLANK(Responses!P301), "", Responses!P301)</f>
        <v/>
      </c>
      <c r="F301" s="6" t="str">
        <f>IF(ISBLANK(Responses!Q301), "", Responses!Q301)</f>
        <v/>
      </c>
      <c r="G301" s="6" t="str">
        <f>IF(ISBLANK(Responses!R301), "", Responses!R301)</f>
        <v/>
      </c>
      <c r="H301" s="6" t="str">
        <f>IF(ISBLANK(Responses!S301), "", Responses!S301)</f>
        <v/>
      </c>
      <c r="I301" s="6" t="str">
        <f>IF(ISBLANK(Responses!T301), "", Responses!T301)</f>
        <v/>
      </c>
    </row>
    <row r="302" spans="1:9" ht="15.75" customHeight="1">
      <c r="A302" s="6" t="str">
        <f>IF(ISBLANK(Responses!A302), "", Responses!A302)</f>
        <v/>
      </c>
      <c r="B302" s="6" t="str">
        <f>IF(ISBLANK(Responses!B302), "", Responses!B302)</f>
        <v/>
      </c>
      <c r="C302" s="6" t="str">
        <f>IF(ISBLANK(Responses!N302), "", Responses!N302)</f>
        <v/>
      </c>
      <c r="D302" s="6" t="str">
        <f>IF(ISBLANK(Responses!O302), "", Responses!O302)</f>
        <v/>
      </c>
      <c r="E302" s="6" t="str">
        <f>IF(ISBLANK(Responses!P302), "", Responses!P302)</f>
        <v/>
      </c>
      <c r="F302" s="6" t="str">
        <f>IF(ISBLANK(Responses!Q302), "", Responses!Q302)</f>
        <v/>
      </c>
      <c r="G302" s="6" t="str">
        <f>IF(ISBLANK(Responses!R302), "", Responses!R302)</f>
        <v/>
      </c>
      <c r="H302" s="6" t="str">
        <f>IF(ISBLANK(Responses!S302), "", Responses!S302)</f>
        <v/>
      </c>
      <c r="I302" s="6" t="str">
        <f>IF(ISBLANK(Responses!T302), "", Responses!T302)</f>
        <v/>
      </c>
    </row>
    <row r="303" spans="1:9" ht="15.75" customHeight="1">
      <c r="A303" s="6" t="str">
        <f>IF(ISBLANK(Responses!A303), "", Responses!A303)</f>
        <v/>
      </c>
      <c r="B303" s="6" t="str">
        <f>IF(ISBLANK(Responses!B303), "", Responses!B303)</f>
        <v/>
      </c>
      <c r="C303" s="6" t="str">
        <f>IF(ISBLANK(Responses!N303), "", Responses!N303)</f>
        <v/>
      </c>
      <c r="D303" s="6" t="str">
        <f>IF(ISBLANK(Responses!O303), "", Responses!O303)</f>
        <v/>
      </c>
      <c r="E303" s="6" t="str">
        <f>IF(ISBLANK(Responses!P303), "", Responses!P303)</f>
        <v/>
      </c>
      <c r="F303" s="6" t="str">
        <f>IF(ISBLANK(Responses!Q303), "", Responses!Q303)</f>
        <v/>
      </c>
      <c r="G303" s="6" t="str">
        <f>IF(ISBLANK(Responses!R303), "", Responses!R303)</f>
        <v/>
      </c>
      <c r="H303" s="6" t="str">
        <f>IF(ISBLANK(Responses!S303), "", Responses!S303)</f>
        <v/>
      </c>
      <c r="I303" s="6" t="str">
        <f>IF(ISBLANK(Responses!T303), "", Responses!T303)</f>
        <v/>
      </c>
    </row>
    <row r="304" spans="1:9" ht="15.75" customHeight="1">
      <c r="A304" s="6" t="str">
        <f>IF(ISBLANK(Responses!A304), "", Responses!A304)</f>
        <v/>
      </c>
      <c r="B304" s="6" t="str">
        <f>IF(ISBLANK(Responses!B304), "", Responses!B304)</f>
        <v/>
      </c>
      <c r="C304" s="6" t="str">
        <f>IF(ISBLANK(Responses!N304), "", Responses!N304)</f>
        <v/>
      </c>
      <c r="D304" s="6" t="str">
        <f>IF(ISBLANK(Responses!O304), "", Responses!O304)</f>
        <v/>
      </c>
      <c r="E304" s="6" t="str">
        <f>IF(ISBLANK(Responses!P304), "", Responses!P304)</f>
        <v/>
      </c>
      <c r="F304" s="6" t="str">
        <f>IF(ISBLANK(Responses!Q304), "", Responses!Q304)</f>
        <v/>
      </c>
      <c r="G304" s="6" t="str">
        <f>IF(ISBLANK(Responses!R304), "", Responses!R304)</f>
        <v/>
      </c>
      <c r="H304" s="6" t="str">
        <f>IF(ISBLANK(Responses!S304), "", Responses!S304)</f>
        <v/>
      </c>
      <c r="I304" s="6" t="str">
        <f>IF(ISBLANK(Responses!T304), "", Responses!T304)</f>
        <v/>
      </c>
    </row>
    <row r="305" spans="1:9" ht="15.75" customHeight="1">
      <c r="A305" s="6" t="str">
        <f>IF(ISBLANK(Responses!A305), "", Responses!A305)</f>
        <v/>
      </c>
      <c r="B305" s="6" t="str">
        <f>IF(ISBLANK(Responses!B305), "", Responses!B305)</f>
        <v/>
      </c>
      <c r="C305" s="6" t="str">
        <f>IF(ISBLANK(Responses!N305), "", Responses!N305)</f>
        <v/>
      </c>
      <c r="D305" s="6" t="str">
        <f>IF(ISBLANK(Responses!O305), "", Responses!O305)</f>
        <v/>
      </c>
      <c r="E305" s="6" t="str">
        <f>IF(ISBLANK(Responses!P305), "", Responses!P305)</f>
        <v/>
      </c>
      <c r="F305" s="6" t="str">
        <f>IF(ISBLANK(Responses!Q305), "", Responses!Q305)</f>
        <v/>
      </c>
      <c r="G305" s="6" t="str">
        <f>IF(ISBLANK(Responses!R305), "", Responses!R305)</f>
        <v/>
      </c>
      <c r="H305" s="6" t="str">
        <f>IF(ISBLANK(Responses!S305), "", Responses!S305)</f>
        <v/>
      </c>
      <c r="I305" s="6" t="str">
        <f>IF(ISBLANK(Responses!T305), "", Responses!T305)</f>
        <v/>
      </c>
    </row>
    <row r="306" spans="1:9" ht="15.75" customHeight="1">
      <c r="A306" s="6" t="str">
        <f>IF(ISBLANK(Responses!A306), "", Responses!A306)</f>
        <v/>
      </c>
      <c r="B306" s="6" t="str">
        <f>IF(ISBLANK(Responses!B306), "", Responses!B306)</f>
        <v/>
      </c>
      <c r="C306" s="6" t="str">
        <f>IF(ISBLANK(Responses!N306), "", Responses!N306)</f>
        <v/>
      </c>
      <c r="D306" s="6" t="str">
        <f>IF(ISBLANK(Responses!O306), "", Responses!O306)</f>
        <v/>
      </c>
      <c r="E306" s="6" t="str">
        <f>IF(ISBLANK(Responses!P306), "", Responses!P306)</f>
        <v/>
      </c>
      <c r="F306" s="6" t="str">
        <f>IF(ISBLANK(Responses!Q306), "", Responses!Q306)</f>
        <v/>
      </c>
      <c r="G306" s="6" t="str">
        <f>IF(ISBLANK(Responses!R306), "", Responses!R306)</f>
        <v/>
      </c>
      <c r="H306" s="6" t="str">
        <f>IF(ISBLANK(Responses!S306), "", Responses!S306)</f>
        <v/>
      </c>
      <c r="I306" s="6" t="str">
        <f>IF(ISBLANK(Responses!T306), "", Responses!T306)</f>
        <v/>
      </c>
    </row>
    <row r="307" spans="1:9" ht="15.75" customHeight="1">
      <c r="A307" s="6" t="str">
        <f>IF(ISBLANK(Responses!A307), "", Responses!A307)</f>
        <v/>
      </c>
      <c r="B307" s="6" t="str">
        <f>IF(ISBLANK(Responses!B307), "", Responses!B307)</f>
        <v/>
      </c>
      <c r="C307" s="6" t="str">
        <f>IF(ISBLANK(Responses!N307), "", Responses!N307)</f>
        <v/>
      </c>
      <c r="D307" s="6" t="str">
        <f>IF(ISBLANK(Responses!O307), "", Responses!O307)</f>
        <v/>
      </c>
      <c r="E307" s="6" t="str">
        <f>IF(ISBLANK(Responses!P307), "", Responses!P307)</f>
        <v/>
      </c>
      <c r="F307" s="6" t="str">
        <f>IF(ISBLANK(Responses!Q307), "", Responses!Q307)</f>
        <v/>
      </c>
      <c r="G307" s="6" t="str">
        <f>IF(ISBLANK(Responses!R307), "", Responses!R307)</f>
        <v/>
      </c>
      <c r="H307" s="6" t="str">
        <f>IF(ISBLANK(Responses!S307), "", Responses!S307)</f>
        <v/>
      </c>
      <c r="I307" s="6" t="str">
        <f>IF(ISBLANK(Responses!T307), "", Responses!T307)</f>
        <v/>
      </c>
    </row>
    <row r="308" spans="1:9" ht="15.75" customHeight="1">
      <c r="A308" s="6" t="str">
        <f>IF(ISBLANK(Responses!A308), "", Responses!A308)</f>
        <v/>
      </c>
      <c r="B308" s="6" t="str">
        <f>IF(ISBLANK(Responses!B308), "", Responses!B308)</f>
        <v/>
      </c>
      <c r="C308" s="6" t="str">
        <f>IF(ISBLANK(Responses!N308), "", Responses!N308)</f>
        <v/>
      </c>
      <c r="D308" s="6" t="str">
        <f>IF(ISBLANK(Responses!O308), "", Responses!O308)</f>
        <v/>
      </c>
      <c r="E308" s="6" t="str">
        <f>IF(ISBLANK(Responses!P308), "", Responses!P308)</f>
        <v/>
      </c>
      <c r="F308" s="6" t="str">
        <f>IF(ISBLANK(Responses!Q308), "", Responses!Q308)</f>
        <v/>
      </c>
      <c r="G308" s="6" t="str">
        <f>IF(ISBLANK(Responses!R308), "", Responses!R308)</f>
        <v/>
      </c>
      <c r="H308" s="6" t="str">
        <f>IF(ISBLANK(Responses!S308), "", Responses!S308)</f>
        <v/>
      </c>
      <c r="I308" s="6" t="str">
        <f>IF(ISBLANK(Responses!T308), "", Responses!T308)</f>
        <v/>
      </c>
    </row>
    <row r="309" spans="1:9" ht="15.75" customHeight="1">
      <c r="A309" s="6" t="str">
        <f>IF(ISBLANK(Responses!A309), "", Responses!A309)</f>
        <v/>
      </c>
      <c r="B309" s="6" t="str">
        <f>IF(ISBLANK(Responses!B309), "", Responses!B309)</f>
        <v/>
      </c>
      <c r="C309" s="6" t="str">
        <f>IF(ISBLANK(Responses!N309), "", Responses!N309)</f>
        <v/>
      </c>
      <c r="D309" s="6" t="str">
        <f>IF(ISBLANK(Responses!O309), "", Responses!O309)</f>
        <v/>
      </c>
      <c r="E309" s="6" t="str">
        <f>IF(ISBLANK(Responses!P309), "", Responses!P309)</f>
        <v/>
      </c>
      <c r="F309" s="6" t="str">
        <f>IF(ISBLANK(Responses!Q309), "", Responses!Q309)</f>
        <v/>
      </c>
      <c r="G309" s="6" t="str">
        <f>IF(ISBLANK(Responses!R309), "", Responses!R309)</f>
        <v/>
      </c>
      <c r="H309" s="6" t="str">
        <f>IF(ISBLANK(Responses!S309), "", Responses!S309)</f>
        <v/>
      </c>
      <c r="I309" s="6" t="str">
        <f>IF(ISBLANK(Responses!T309), "", Responses!T309)</f>
        <v/>
      </c>
    </row>
    <row r="310" spans="1:9" ht="15.75" customHeight="1">
      <c r="A310" s="6" t="str">
        <f>IF(ISBLANK(Responses!A310), "", Responses!A310)</f>
        <v/>
      </c>
      <c r="B310" s="6" t="str">
        <f>IF(ISBLANK(Responses!B310), "", Responses!B310)</f>
        <v/>
      </c>
      <c r="C310" s="6" t="str">
        <f>IF(ISBLANK(Responses!N310), "", Responses!N310)</f>
        <v/>
      </c>
      <c r="D310" s="6" t="str">
        <f>IF(ISBLANK(Responses!O310), "", Responses!O310)</f>
        <v/>
      </c>
      <c r="E310" s="6" t="str">
        <f>IF(ISBLANK(Responses!P310), "", Responses!P310)</f>
        <v/>
      </c>
      <c r="F310" s="6" t="str">
        <f>IF(ISBLANK(Responses!Q310), "", Responses!Q310)</f>
        <v/>
      </c>
      <c r="G310" s="6" t="str">
        <f>IF(ISBLANK(Responses!R310), "", Responses!R310)</f>
        <v/>
      </c>
      <c r="H310" s="6" t="str">
        <f>IF(ISBLANK(Responses!S310), "", Responses!S310)</f>
        <v/>
      </c>
      <c r="I310" s="6" t="str">
        <f>IF(ISBLANK(Responses!T310), "", Responses!T310)</f>
        <v/>
      </c>
    </row>
    <row r="311" spans="1:9" ht="15.75" customHeight="1">
      <c r="A311" s="6" t="str">
        <f>IF(ISBLANK(Responses!A311), "", Responses!A311)</f>
        <v/>
      </c>
      <c r="B311" s="6" t="str">
        <f>IF(ISBLANK(Responses!B311), "", Responses!B311)</f>
        <v/>
      </c>
      <c r="C311" s="6" t="str">
        <f>IF(ISBLANK(Responses!N311), "", Responses!N311)</f>
        <v/>
      </c>
      <c r="D311" s="6" t="str">
        <f>IF(ISBLANK(Responses!O311), "", Responses!O311)</f>
        <v/>
      </c>
      <c r="E311" s="6" t="str">
        <f>IF(ISBLANK(Responses!P311), "", Responses!P311)</f>
        <v/>
      </c>
      <c r="F311" s="6" t="str">
        <f>IF(ISBLANK(Responses!Q311), "", Responses!Q311)</f>
        <v/>
      </c>
      <c r="G311" s="6" t="str">
        <f>IF(ISBLANK(Responses!R311), "", Responses!R311)</f>
        <v/>
      </c>
      <c r="H311" s="6" t="str">
        <f>IF(ISBLANK(Responses!S311), "", Responses!S311)</f>
        <v/>
      </c>
      <c r="I311" s="6" t="str">
        <f>IF(ISBLANK(Responses!T311), "", Responses!T311)</f>
        <v/>
      </c>
    </row>
    <row r="312" spans="1:9" ht="15.75" customHeight="1">
      <c r="A312" s="6" t="str">
        <f>IF(ISBLANK(Responses!A312), "", Responses!A312)</f>
        <v/>
      </c>
      <c r="B312" s="6" t="str">
        <f>IF(ISBLANK(Responses!B312), "", Responses!B312)</f>
        <v/>
      </c>
      <c r="C312" s="6" t="str">
        <f>IF(ISBLANK(Responses!N312), "", Responses!N312)</f>
        <v/>
      </c>
      <c r="D312" s="6" t="str">
        <f>IF(ISBLANK(Responses!O312), "", Responses!O312)</f>
        <v/>
      </c>
      <c r="E312" s="6" t="str">
        <f>IF(ISBLANK(Responses!P312), "", Responses!P312)</f>
        <v/>
      </c>
      <c r="F312" s="6" t="str">
        <f>IF(ISBLANK(Responses!Q312), "", Responses!Q312)</f>
        <v/>
      </c>
      <c r="G312" s="6" t="str">
        <f>IF(ISBLANK(Responses!R312), "", Responses!R312)</f>
        <v/>
      </c>
      <c r="H312" s="6" t="str">
        <f>IF(ISBLANK(Responses!S312), "", Responses!S312)</f>
        <v/>
      </c>
      <c r="I312" s="6" t="str">
        <f>IF(ISBLANK(Responses!T312), "", Responses!T312)</f>
        <v/>
      </c>
    </row>
    <row r="313" spans="1:9" ht="15.75" customHeight="1">
      <c r="A313" s="6" t="str">
        <f>IF(ISBLANK(Responses!A313), "", Responses!A313)</f>
        <v/>
      </c>
      <c r="B313" s="6" t="str">
        <f>IF(ISBLANK(Responses!B313), "", Responses!B313)</f>
        <v/>
      </c>
      <c r="C313" s="6" t="str">
        <f>IF(ISBLANK(Responses!N313), "", Responses!N313)</f>
        <v/>
      </c>
      <c r="D313" s="6" t="str">
        <f>IF(ISBLANK(Responses!O313), "", Responses!O313)</f>
        <v/>
      </c>
      <c r="E313" s="6" t="str">
        <f>IF(ISBLANK(Responses!P313), "", Responses!P313)</f>
        <v/>
      </c>
      <c r="F313" s="6" t="str">
        <f>IF(ISBLANK(Responses!Q313), "", Responses!Q313)</f>
        <v/>
      </c>
      <c r="G313" s="6" t="str">
        <f>IF(ISBLANK(Responses!R313), "", Responses!R313)</f>
        <v/>
      </c>
      <c r="H313" s="6" t="str">
        <f>IF(ISBLANK(Responses!S313), "", Responses!S313)</f>
        <v/>
      </c>
      <c r="I313" s="6" t="str">
        <f>IF(ISBLANK(Responses!T313), "", Responses!T313)</f>
        <v/>
      </c>
    </row>
    <row r="314" spans="1:9" ht="15.75" customHeight="1">
      <c r="A314" s="6" t="str">
        <f>IF(ISBLANK(Responses!A314), "", Responses!A314)</f>
        <v/>
      </c>
      <c r="B314" s="6" t="str">
        <f>IF(ISBLANK(Responses!B314), "", Responses!B314)</f>
        <v/>
      </c>
      <c r="C314" s="6" t="str">
        <f>IF(ISBLANK(Responses!N314), "", Responses!N314)</f>
        <v/>
      </c>
      <c r="D314" s="6" t="str">
        <f>IF(ISBLANK(Responses!O314), "", Responses!O314)</f>
        <v/>
      </c>
      <c r="E314" s="6" t="str">
        <f>IF(ISBLANK(Responses!P314), "", Responses!P314)</f>
        <v/>
      </c>
      <c r="F314" s="6" t="str">
        <f>IF(ISBLANK(Responses!Q314), "", Responses!Q314)</f>
        <v/>
      </c>
      <c r="G314" s="6" t="str">
        <f>IF(ISBLANK(Responses!R314), "", Responses!R314)</f>
        <v/>
      </c>
      <c r="H314" s="6" t="str">
        <f>IF(ISBLANK(Responses!S314), "", Responses!S314)</f>
        <v/>
      </c>
      <c r="I314" s="6" t="str">
        <f>IF(ISBLANK(Responses!T314), "", Responses!T314)</f>
        <v/>
      </c>
    </row>
    <row r="315" spans="1:9" ht="15.75" customHeight="1">
      <c r="A315" s="6" t="str">
        <f>IF(ISBLANK(Responses!A315), "", Responses!A315)</f>
        <v/>
      </c>
      <c r="B315" s="6" t="str">
        <f>IF(ISBLANK(Responses!B315), "", Responses!B315)</f>
        <v/>
      </c>
      <c r="C315" s="6" t="str">
        <f>IF(ISBLANK(Responses!N315), "", Responses!N315)</f>
        <v/>
      </c>
      <c r="D315" s="6" t="str">
        <f>IF(ISBLANK(Responses!O315), "", Responses!O315)</f>
        <v/>
      </c>
      <c r="E315" s="6" t="str">
        <f>IF(ISBLANK(Responses!P315), "", Responses!P315)</f>
        <v/>
      </c>
      <c r="F315" s="6" t="str">
        <f>IF(ISBLANK(Responses!Q315), "", Responses!Q315)</f>
        <v/>
      </c>
      <c r="G315" s="6" t="str">
        <f>IF(ISBLANK(Responses!R315), "", Responses!R315)</f>
        <v/>
      </c>
      <c r="H315" s="6" t="str">
        <f>IF(ISBLANK(Responses!S315), "", Responses!S315)</f>
        <v/>
      </c>
      <c r="I315" s="6" t="str">
        <f>IF(ISBLANK(Responses!T315), "", Responses!T315)</f>
        <v/>
      </c>
    </row>
    <row r="316" spans="1:9" ht="15.75" customHeight="1">
      <c r="A316" s="6" t="str">
        <f>IF(ISBLANK(Responses!A316), "", Responses!A316)</f>
        <v/>
      </c>
      <c r="B316" s="6" t="str">
        <f>IF(ISBLANK(Responses!B316), "", Responses!B316)</f>
        <v/>
      </c>
      <c r="C316" s="6" t="str">
        <f>IF(ISBLANK(Responses!N316), "", Responses!N316)</f>
        <v/>
      </c>
      <c r="D316" s="6" t="str">
        <f>IF(ISBLANK(Responses!O316), "", Responses!O316)</f>
        <v/>
      </c>
      <c r="E316" s="6" t="str">
        <f>IF(ISBLANK(Responses!P316), "", Responses!P316)</f>
        <v/>
      </c>
      <c r="F316" s="6" t="str">
        <f>IF(ISBLANK(Responses!Q316), "", Responses!Q316)</f>
        <v/>
      </c>
      <c r="G316" s="6" t="str">
        <f>IF(ISBLANK(Responses!R316), "", Responses!R316)</f>
        <v/>
      </c>
      <c r="H316" s="6" t="str">
        <f>IF(ISBLANK(Responses!S316), "", Responses!S316)</f>
        <v/>
      </c>
      <c r="I316" s="6" t="str">
        <f>IF(ISBLANK(Responses!T316), "", Responses!T316)</f>
        <v/>
      </c>
    </row>
    <row r="317" spans="1:9" ht="15.75" customHeight="1">
      <c r="A317" s="6" t="str">
        <f>IF(ISBLANK(Responses!A317), "", Responses!A317)</f>
        <v/>
      </c>
      <c r="B317" s="6" t="str">
        <f>IF(ISBLANK(Responses!B317), "", Responses!B317)</f>
        <v/>
      </c>
      <c r="C317" s="6" t="str">
        <f>IF(ISBLANK(Responses!N317), "", Responses!N317)</f>
        <v/>
      </c>
      <c r="D317" s="6" t="str">
        <f>IF(ISBLANK(Responses!O317), "", Responses!O317)</f>
        <v/>
      </c>
      <c r="E317" s="6" t="str">
        <f>IF(ISBLANK(Responses!P317), "", Responses!P317)</f>
        <v/>
      </c>
      <c r="F317" s="6" t="str">
        <f>IF(ISBLANK(Responses!Q317), "", Responses!Q317)</f>
        <v/>
      </c>
      <c r="G317" s="6" t="str">
        <f>IF(ISBLANK(Responses!R317), "", Responses!R317)</f>
        <v/>
      </c>
      <c r="H317" s="6" t="str">
        <f>IF(ISBLANK(Responses!S317), "", Responses!S317)</f>
        <v/>
      </c>
      <c r="I317" s="6" t="str">
        <f>IF(ISBLANK(Responses!T317), "", Responses!T317)</f>
        <v/>
      </c>
    </row>
    <row r="318" spans="1:9" ht="15.75" customHeight="1">
      <c r="A318" s="6" t="str">
        <f>IF(ISBLANK(Responses!A318), "", Responses!A318)</f>
        <v/>
      </c>
      <c r="B318" s="6" t="str">
        <f>IF(ISBLANK(Responses!B318), "", Responses!B318)</f>
        <v/>
      </c>
      <c r="C318" s="6" t="str">
        <f>IF(ISBLANK(Responses!N318), "", Responses!N318)</f>
        <v/>
      </c>
      <c r="D318" s="6" t="str">
        <f>IF(ISBLANK(Responses!O318), "", Responses!O318)</f>
        <v/>
      </c>
      <c r="E318" s="6" t="str">
        <f>IF(ISBLANK(Responses!P318), "", Responses!P318)</f>
        <v/>
      </c>
      <c r="F318" s="6" t="str">
        <f>IF(ISBLANK(Responses!Q318), "", Responses!Q318)</f>
        <v/>
      </c>
      <c r="G318" s="6" t="str">
        <f>IF(ISBLANK(Responses!R318), "", Responses!R318)</f>
        <v/>
      </c>
      <c r="H318" s="6" t="str">
        <f>IF(ISBLANK(Responses!S318), "", Responses!S318)</f>
        <v/>
      </c>
      <c r="I318" s="6" t="str">
        <f>IF(ISBLANK(Responses!T318), "", Responses!T318)</f>
        <v/>
      </c>
    </row>
    <row r="319" spans="1:9" ht="15.75" customHeight="1">
      <c r="A319" s="6" t="str">
        <f>IF(ISBLANK(Responses!A319), "", Responses!A319)</f>
        <v/>
      </c>
      <c r="B319" s="6" t="str">
        <f>IF(ISBLANK(Responses!B319), "", Responses!B319)</f>
        <v/>
      </c>
      <c r="C319" s="6" t="str">
        <f>IF(ISBLANK(Responses!N319), "", Responses!N319)</f>
        <v/>
      </c>
      <c r="D319" s="6" t="str">
        <f>IF(ISBLANK(Responses!O319), "", Responses!O319)</f>
        <v/>
      </c>
      <c r="E319" s="6" t="str">
        <f>IF(ISBLANK(Responses!P319), "", Responses!P319)</f>
        <v/>
      </c>
      <c r="F319" s="6" t="str">
        <f>IF(ISBLANK(Responses!Q319), "", Responses!Q319)</f>
        <v/>
      </c>
      <c r="G319" s="6" t="str">
        <f>IF(ISBLANK(Responses!R319), "", Responses!R319)</f>
        <v/>
      </c>
      <c r="H319" s="6" t="str">
        <f>IF(ISBLANK(Responses!S319), "", Responses!S319)</f>
        <v/>
      </c>
      <c r="I319" s="6" t="str">
        <f>IF(ISBLANK(Responses!T319), "", Responses!T319)</f>
        <v/>
      </c>
    </row>
    <row r="320" spans="1:9" ht="15.75" customHeight="1">
      <c r="A320" s="6" t="str">
        <f>IF(ISBLANK(Responses!A320), "", Responses!A320)</f>
        <v/>
      </c>
      <c r="B320" s="6" t="str">
        <f>IF(ISBLANK(Responses!B320), "", Responses!B320)</f>
        <v/>
      </c>
      <c r="C320" s="6" t="str">
        <f>IF(ISBLANK(Responses!N320), "", Responses!N320)</f>
        <v/>
      </c>
      <c r="D320" s="6" t="str">
        <f>IF(ISBLANK(Responses!O320), "", Responses!O320)</f>
        <v/>
      </c>
      <c r="E320" s="6" t="str">
        <f>IF(ISBLANK(Responses!P320), "", Responses!P320)</f>
        <v/>
      </c>
      <c r="F320" s="6" t="str">
        <f>IF(ISBLANK(Responses!Q320), "", Responses!Q320)</f>
        <v/>
      </c>
      <c r="G320" s="6" t="str">
        <f>IF(ISBLANK(Responses!R320), "", Responses!R320)</f>
        <v/>
      </c>
      <c r="H320" s="6" t="str">
        <f>IF(ISBLANK(Responses!S320), "", Responses!S320)</f>
        <v/>
      </c>
      <c r="I320" s="6" t="str">
        <f>IF(ISBLANK(Responses!T320), "", Responses!T320)</f>
        <v/>
      </c>
    </row>
    <row r="321" spans="1:9" ht="15.75" customHeight="1">
      <c r="A321" s="6" t="str">
        <f>IF(ISBLANK(Responses!A321), "", Responses!A321)</f>
        <v/>
      </c>
      <c r="B321" s="6" t="str">
        <f>IF(ISBLANK(Responses!B321), "", Responses!B321)</f>
        <v/>
      </c>
      <c r="C321" s="6" t="str">
        <f>IF(ISBLANK(Responses!N321), "", Responses!N321)</f>
        <v/>
      </c>
      <c r="D321" s="6" t="str">
        <f>IF(ISBLANK(Responses!O321), "", Responses!O321)</f>
        <v/>
      </c>
      <c r="E321" s="6" t="str">
        <f>IF(ISBLANK(Responses!P321), "", Responses!P321)</f>
        <v/>
      </c>
      <c r="F321" s="6" t="str">
        <f>IF(ISBLANK(Responses!Q321), "", Responses!Q321)</f>
        <v/>
      </c>
      <c r="G321" s="6" t="str">
        <f>IF(ISBLANK(Responses!R321), "", Responses!R321)</f>
        <v/>
      </c>
      <c r="H321" s="6" t="str">
        <f>IF(ISBLANK(Responses!S321), "", Responses!S321)</f>
        <v/>
      </c>
      <c r="I321" s="6" t="str">
        <f>IF(ISBLANK(Responses!T321), "", Responses!T321)</f>
        <v/>
      </c>
    </row>
    <row r="322" spans="1:9" ht="15.75" customHeight="1">
      <c r="A322" s="6" t="str">
        <f>IF(ISBLANK(Responses!A322), "", Responses!A322)</f>
        <v/>
      </c>
      <c r="B322" s="6" t="str">
        <f>IF(ISBLANK(Responses!B322), "", Responses!B322)</f>
        <v/>
      </c>
      <c r="C322" s="6" t="str">
        <f>IF(ISBLANK(Responses!N322), "", Responses!N322)</f>
        <v/>
      </c>
      <c r="D322" s="6" t="str">
        <f>IF(ISBLANK(Responses!O322), "", Responses!O322)</f>
        <v/>
      </c>
      <c r="E322" s="6" t="str">
        <f>IF(ISBLANK(Responses!P322), "", Responses!P322)</f>
        <v/>
      </c>
      <c r="F322" s="6" t="str">
        <f>IF(ISBLANK(Responses!Q322), "", Responses!Q322)</f>
        <v/>
      </c>
      <c r="G322" s="6" t="str">
        <f>IF(ISBLANK(Responses!R322), "", Responses!R322)</f>
        <v/>
      </c>
      <c r="H322" s="6" t="str">
        <f>IF(ISBLANK(Responses!S322), "", Responses!S322)</f>
        <v/>
      </c>
      <c r="I322" s="6" t="str">
        <f>IF(ISBLANK(Responses!T322), "", Responses!T322)</f>
        <v/>
      </c>
    </row>
    <row r="323" spans="1:9" ht="15.75" customHeight="1">
      <c r="A323" s="6" t="str">
        <f>IF(ISBLANK(Responses!A323), "", Responses!A323)</f>
        <v/>
      </c>
      <c r="B323" s="6" t="str">
        <f>IF(ISBLANK(Responses!B323), "", Responses!B323)</f>
        <v/>
      </c>
      <c r="C323" s="6" t="str">
        <f>IF(ISBLANK(Responses!N323), "", Responses!N323)</f>
        <v/>
      </c>
      <c r="D323" s="6" t="str">
        <f>IF(ISBLANK(Responses!O323), "", Responses!O323)</f>
        <v/>
      </c>
      <c r="E323" s="6" t="str">
        <f>IF(ISBLANK(Responses!P323), "", Responses!P323)</f>
        <v/>
      </c>
      <c r="F323" s="6" t="str">
        <f>IF(ISBLANK(Responses!Q323), "", Responses!Q323)</f>
        <v/>
      </c>
      <c r="G323" s="6" t="str">
        <f>IF(ISBLANK(Responses!R323), "", Responses!R323)</f>
        <v/>
      </c>
      <c r="H323" s="6" t="str">
        <f>IF(ISBLANK(Responses!S323), "", Responses!S323)</f>
        <v/>
      </c>
      <c r="I323" s="6" t="str">
        <f>IF(ISBLANK(Responses!T323), "", Responses!T323)</f>
        <v/>
      </c>
    </row>
    <row r="324" spans="1:9" ht="15.75" customHeight="1">
      <c r="A324" s="6" t="str">
        <f>IF(ISBLANK(Responses!A324), "", Responses!A324)</f>
        <v/>
      </c>
      <c r="B324" s="6" t="str">
        <f>IF(ISBLANK(Responses!B324), "", Responses!B324)</f>
        <v/>
      </c>
      <c r="C324" s="6" t="str">
        <f>IF(ISBLANK(Responses!N324), "", Responses!N324)</f>
        <v/>
      </c>
      <c r="D324" s="6" t="str">
        <f>IF(ISBLANK(Responses!O324), "", Responses!O324)</f>
        <v/>
      </c>
      <c r="E324" s="6" t="str">
        <f>IF(ISBLANK(Responses!P324), "", Responses!P324)</f>
        <v/>
      </c>
      <c r="F324" s="6" t="str">
        <f>IF(ISBLANK(Responses!Q324), "", Responses!Q324)</f>
        <v/>
      </c>
      <c r="G324" s="6" t="str">
        <f>IF(ISBLANK(Responses!R324), "", Responses!R324)</f>
        <v/>
      </c>
      <c r="H324" s="6" t="str">
        <f>IF(ISBLANK(Responses!S324), "", Responses!S324)</f>
        <v/>
      </c>
      <c r="I324" s="6" t="str">
        <f>IF(ISBLANK(Responses!T324), "", Responses!T324)</f>
        <v/>
      </c>
    </row>
    <row r="325" spans="1:9" ht="15.75" customHeight="1">
      <c r="A325" s="6" t="str">
        <f>IF(ISBLANK(Responses!A325), "", Responses!A325)</f>
        <v/>
      </c>
      <c r="B325" s="6" t="str">
        <f>IF(ISBLANK(Responses!B325), "", Responses!B325)</f>
        <v/>
      </c>
      <c r="C325" s="6" t="str">
        <f>IF(ISBLANK(Responses!N325), "", Responses!N325)</f>
        <v/>
      </c>
      <c r="D325" s="6" t="str">
        <f>IF(ISBLANK(Responses!O325), "", Responses!O325)</f>
        <v/>
      </c>
      <c r="E325" s="6" t="str">
        <f>IF(ISBLANK(Responses!P325), "", Responses!P325)</f>
        <v/>
      </c>
      <c r="F325" s="6" t="str">
        <f>IF(ISBLANK(Responses!Q325), "", Responses!Q325)</f>
        <v/>
      </c>
      <c r="G325" s="6" t="str">
        <f>IF(ISBLANK(Responses!R325), "", Responses!R325)</f>
        <v/>
      </c>
      <c r="H325" s="6" t="str">
        <f>IF(ISBLANK(Responses!S325), "", Responses!S325)</f>
        <v/>
      </c>
      <c r="I325" s="6" t="str">
        <f>IF(ISBLANK(Responses!T325), "", Responses!T325)</f>
        <v/>
      </c>
    </row>
    <row r="326" spans="1:9" ht="15.75" customHeight="1">
      <c r="A326" s="6" t="str">
        <f>IF(ISBLANK(Responses!A326), "", Responses!A326)</f>
        <v/>
      </c>
      <c r="B326" s="6" t="str">
        <f>IF(ISBLANK(Responses!B326), "", Responses!B326)</f>
        <v/>
      </c>
      <c r="C326" s="6" t="str">
        <f>IF(ISBLANK(Responses!N326), "", Responses!N326)</f>
        <v/>
      </c>
      <c r="D326" s="6" t="str">
        <f>IF(ISBLANK(Responses!O326), "", Responses!O326)</f>
        <v/>
      </c>
      <c r="E326" s="6" t="str">
        <f>IF(ISBLANK(Responses!P326), "", Responses!P326)</f>
        <v/>
      </c>
      <c r="F326" s="6" t="str">
        <f>IF(ISBLANK(Responses!Q326), "", Responses!Q326)</f>
        <v/>
      </c>
      <c r="G326" s="6" t="str">
        <f>IF(ISBLANK(Responses!R326), "", Responses!R326)</f>
        <v/>
      </c>
      <c r="H326" s="6" t="str">
        <f>IF(ISBLANK(Responses!S326), "", Responses!S326)</f>
        <v/>
      </c>
      <c r="I326" s="6" t="str">
        <f>IF(ISBLANK(Responses!T326), "", Responses!T326)</f>
        <v/>
      </c>
    </row>
    <row r="327" spans="1:9" ht="15.75" customHeight="1">
      <c r="A327" s="6" t="str">
        <f>IF(ISBLANK(Responses!A327), "", Responses!A327)</f>
        <v/>
      </c>
      <c r="B327" s="6" t="str">
        <f>IF(ISBLANK(Responses!B327), "", Responses!B327)</f>
        <v/>
      </c>
      <c r="C327" s="6" t="str">
        <f>IF(ISBLANK(Responses!N327), "", Responses!N327)</f>
        <v/>
      </c>
      <c r="D327" s="6" t="str">
        <f>IF(ISBLANK(Responses!O327), "", Responses!O327)</f>
        <v/>
      </c>
      <c r="E327" s="6" t="str">
        <f>IF(ISBLANK(Responses!P327), "", Responses!P327)</f>
        <v/>
      </c>
      <c r="F327" s="6" t="str">
        <f>IF(ISBLANK(Responses!Q327), "", Responses!Q327)</f>
        <v/>
      </c>
      <c r="G327" s="6" t="str">
        <f>IF(ISBLANK(Responses!R327), "", Responses!R327)</f>
        <v/>
      </c>
      <c r="H327" s="6" t="str">
        <f>IF(ISBLANK(Responses!S327), "", Responses!S327)</f>
        <v/>
      </c>
      <c r="I327" s="6" t="str">
        <f>IF(ISBLANK(Responses!T327), "", Responses!T327)</f>
        <v/>
      </c>
    </row>
    <row r="328" spans="1:9" ht="15.75" customHeight="1">
      <c r="A328" s="6" t="str">
        <f>IF(ISBLANK(Responses!A328), "", Responses!A328)</f>
        <v/>
      </c>
      <c r="B328" s="6" t="str">
        <f>IF(ISBLANK(Responses!B328), "", Responses!B328)</f>
        <v/>
      </c>
      <c r="C328" s="6" t="str">
        <f>IF(ISBLANK(Responses!N328), "", Responses!N328)</f>
        <v/>
      </c>
      <c r="D328" s="6" t="str">
        <f>IF(ISBLANK(Responses!O328), "", Responses!O328)</f>
        <v/>
      </c>
      <c r="E328" s="6" t="str">
        <f>IF(ISBLANK(Responses!P328), "", Responses!P328)</f>
        <v/>
      </c>
      <c r="F328" s="6" t="str">
        <f>IF(ISBLANK(Responses!Q328), "", Responses!Q328)</f>
        <v/>
      </c>
      <c r="G328" s="6" t="str">
        <f>IF(ISBLANK(Responses!R328), "", Responses!R328)</f>
        <v/>
      </c>
      <c r="H328" s="6" t="str">
        <f>IF(ISBLANK(Responses!S328), "", Responses!S328)</f>
        <v/>
      </c>
      <c r="I328" s="6" t="str">
        <f>IF(ISBLANK(Responses!T328), "", Responses!T328)</f>
        <v/>
      </c>
    </row>
    <row r="329" spans="1:9" ht="15.75" customHeight="1">
      <c r="A329" s="6" t="str">
        <f>IF(ISBLANK(Responses!A329), "", Responses!A329)</f>
        <v/>
      </c>
      <c r="B329" s="6" t="str">
        <f>IF(ISBLANK(Responses!B329), "", Responses!B329)</f>
        <v/>
      </c>
      <c r="C329" s="6" t="str">
        <f>IF(ISBLANK(Responses!N329), "", Responses!N329)</f>
        <v/>
      </c>
      <c r="D329" s="6" t="str">
        <f>IF(ISBLANK(Responses!O329), "", Responses!O329)</f>
        <v/>
      </c>
      <c r="E329" s="6" t="str">
        <f>IF(ISBLANK(Responses!P329), "", Responses!P329)</f>
        <v/>
      </c>
      <c r="F329" s="6" t="str">
        <f>IF(ISBLANK(Responses!Q329), "", Responses!Q329)</f>
        <v/>
      </c>
      <c r="G329" s="6" t="str">
        <f>IF(ISBLANK(Responses!R329), "", Responses!R329)</f>
        <v/>
      </c>
      <c r="H329" s="6" t="str">
        <f>IF(ISBLANK(Responses!S329), "", Responses!S329)</f>
        <v/>
      </c>
      <c r="I329" s="6" t="str">
        <f>IF(ISBLANK(Responses!T329), "", Responses!T329)</f>
        <v/>
      </c>
    </row>
    <row r="330" spans="1:9" ht="15.75" customHeight="1">
      <c r="A330" s="6" t="str">
        <f>IF(ISBLANK(Responses!A330), "", Responses!A330)</f>
        <v/>
      </c>
      <c r="B330" s="6" t="str">
        <f>IF(ISBLANK(Responses!B330), "", Responses!B330)</f>
        <v/>
      </c>
      <c r="C330" s="6" t="str">
        <f>IF(ISBLANK(Responses!N330), "", Responses!N330)</f>
        <v/>
      </c>
      <c r="D330" s="6" t="str">
        <f>IF(ISBLANK(Responses!O330), "", Responses!O330)</f>
        <v/>
      </c>
      <c r="E330" s="6" t="str">
        <f>IF(ISBLANK(Responses!P330), "", Responses!P330)</f>
        <v/>
      </c>
      <c r="F330" s="6" t="str">
        <f>IF(ISBLANK(Responses!Q330), "", Responses!Q330)</f>
        <v/>
      </c>
      <c r="G330" s="6" t="str">
        <f>IF(ISBLANK(Responses!R330), "", Responses!R330)</f>
        <v/>
      </c>
      <c r="H330" s="6" t="str">
        <f>IF(ISBLANK(Responses!S330), "", Responses!S330)</f>
        <v/>
      </c>
      <c r="I330" s="6" t="str">
        <f>IF(ISBLANK(Responses!T330), "", Responses!T330)</f>
        <v/>
      </c>
    </row>
    <row r="331" spans="1:9" ht="15.75" customHeight="1">
      <c r="A331" s="6" t="str">
        <f>IF(ISBLANK(Responses!A331), "", Responses!A331)</f>
        <v/>
      </c>
      <c r="B331" s="6" t="str">
        <f>IF(ISBLANK(Responses!B331), "", Responses!B331)</f>
        <v/>
      </c>
      <c r="C331" s="6" t="str">
        <f>IF(ISBLANK(Responses!N331), "", Responses!N331)</f>
        <v/>
      </c>
      <c r="D331" s="6" t="str">
        <f>IF(ISBLANK(Responses!O331), "", Responses!O331)</f>
        <v/>
      </c>
      <c r="E331" s="6" t="str">
        <f>IF(ISBLANK(Responses!P331), "", Responses!P331)</f>
        <v/>
      </c>
      <c r="F331" s="6" t="str">
        <f>IF(ISBLANK(Responses!Q331), "", Responses!Q331)</f>
        <v/>
      </c>
      <c r="G331" s="6" t="str">
        <f>IF(ISBLANK(Responses!R331), "", Responses!R331)</f>
        <v/>
      </c>
      <c r="H331" s="6" t="str">
        <f>IF(ISBLANK(Responses!S331), "", Responses!S331)</f>
        <v/>
      </c>
      <c r="I331" s="6" t="str">
        <f>IF(ISBLANK(Responses!T331), "", Responses!T331)</f>
        <v/>
      </c>
    </row>
    <row r="332" spans="1:9" ht="15.75" customHeight="1">
      <c r="A332" s="6" t="str">
        <f>IF(ISBLANK(Responses!A332), "", Responses!A332)</f>
        <v/>
      </c>
      <c r="B332" s="6" t="str">
        <f>IF(ISBLANK(Responses!B332), "", Responses!B332)</f>
        <v/>
      </c>
      <c r="C332" s="6" t="str">
        <f>IF(ISBLANK(Responses!N332), "", Responses!N332)</f>
        <v/>
      </c>
      <c r="D332" s="6" t="str">
        <f>IF(ISBLANK(Responses!O332), "", Responses!O332)</f>
        <v/>
      </c>
      <c r="E332" s="6" t="str">
        <f>IF(ISBLANK(Responses!P332), "", Responses!P332)</f>
        <v/>
      </c>
      <c r="F332" s="6" t="str">
        <f>IF(ISBLANK(Responses!Q332), "", Responses!Q332)</f>
        <v/>
      </c>
      <c r="G332" s="6" t="str">
        <f>IF(ISBLANK(Responses!R332), "", Responses!R332)</f>
        <v/>
      </c>
      <c r="H332" s="6" t="str">
        <f>IF(ISBLANK(Responses!S332), "", Responses!S332)</f>
        <v/>
      </c>
      <c r="I332" s="6" t="str">
        <f>IF(ISBLANK(Responses!T332), "", Responses!T332)</f>
        <v/>
      </c>
    </row>
    <row r="333" spans="1:9" ht="15.75" customHeight="1">
      <c r="A333" s="6" t="str">
        <f>IF(ISBLANK(Responses!A333), "", Responses!A333)</f>
        <v/>
      </c>
      <c r="B333" s="6" t="str">
        <f>IF(ISBLANK(Responses!B333), "", Responses!B333)</f>
        <v/>
      </c>
      <c r="C333" s="6" t="str">
        <f>IF(ISBLANK(Responses!N333), "", Responses!N333)</f>
        <v/>
      </c>
      <c r="D333" s="6" t="str">
        <f>IF(ISBLANK(Responses!O333), "", Responses!O333)</f>
        <v/>
      </c>
      <c r="E333" s="6" t="str">
        <f>IF(ISBLANK(Responses!P333), "", Responses!P333)</f>
        <v/>
      </c>
      <c r="F333" s="6" t="str">
        <f>IF(ISBLANK(Responses!Q333), "", Responses!Q333)</f>
        <v/>
      </c>
      <c r="G333" s="6" t="str">
        <f>IF(ISBLANK(Responses!R333), "", Responses!R333)</f>
        <v/>
      </c>
      <c r="H333" s="6" t="str">
        <f>IF(ISBLANK(Responses!S333), "", Responses!S333)</f>
        <v/>
      </c>
      <c r="I333" s="6" t="str">
        <f>IF(ISBLANK(Responses!T333), "", Responses!T333)</f>
        <v/>
      </c>
    </row>
    <row r="334" spans="1:9" ht="15.75" customHeight="1">
      <c r="A334" s="6" t="str">
        <f>IF(ISBLANK(Responses!A334), "", Responses!A334)</f>
        <v/>
      </c>
      <c r="B334" s="6" t="str">
        <f>IF(ISBLANK(Responses!B334), "", Responses!B334)</f>
        <v/>
      </c>
      <c r="C334" s="6" t="str">
        <f>IF(ISBLANK(Responses!N334), "", Responses!N334)</f>
        <v/>
      </c>
      <c r="D334" s="6" t="str">
        <f>IF(ISBLANK(Responses!O334), "", Responses!O334)</f>
        <v/>
      </c>
      <c r="E334" s="6" t="str">
        <f>IF(ISBLANK(Responses!P334), "", Responses!P334)</f>
        <v/>
      </c>
      <c r="F334" s="6" t="str">
        <f>IF(ISBLANK(Responses!Q334), "", Responses!Q334)</f>
        <v/>
      </c>
      <c r="G334" s="6" t="str">
        <f>IF(ISBLANK(Responses!R334), "", Responses!R334)</f>
        <v/>
      </c>
      <c r="H334" s="6" t="str">
        <f>IF(ISBLANK(Responses!S334), "", Responses!S334)</f>
        <v/>
      </c>
      <c r="I334" s="6" t="str">
        <f>IF(ISBLANK(Responses!T334), "", Responses!T334)</f>
        <v/>
      </c>
    </row>
    <row r="335" spans="1:9" ht="15.75" customHeight="1">
      <c r="A335" s="6" t="str">
        <f>IF(ISBLANK(Responses!A335), "", Responses!A335)</f>
        <v/>
      </c>
      <c r="B335" s="6" t="str">
        <f>IF(ISBLANK(Responses!B335), "", Responses!B335)</f>
        <v/>
      </c>
      <c r="C335" s="6" t="str">
        <f>IF(ISBLANK(Responses!N335), "", Responses!N335)</f>
        <v/>
      </c>
      <c r="D335" s="6" t="str">
        <f>IF(ISBLANK(Responses!O335), "", Responses!O335)</f>
        <v/>
      </c>
      <c r="E335" s="6" t="str">
        <f>IF(ISBLANK(Responses!P335), "", Responses!P335)</f>
        <v/>
      </c>
      <c r="F335" s="6" t="str">
        <f>IF(ISBLANK(Responses!Q335), "", Responses!Q335)</f>
        <v/>
      </c>
      <c r="G335" s="6" t="str">
        <f>IF(ISBLANK(Responses!R335), "", Responses!R335)</f>
        <v/>
      </c>
      <c r="H335" s="6" t="str">
        <f>IF(ISBLANK(Responses!S335), "", Responses!S335)</f>
        <v/>
      </c>
      <c r="I335" s="6" t="str">
        <f>IF(ISBLANK(Responses!T335), "", Responses!T335)</f>
        <v/>
      </c>
    </row>
    <row r="336" spans="1:9" ht="15.75" customHeight="1">
      <c r="A336" s="6" t="str">
        <f>IF(ISBLANK(Responses!A336), "", Responses!A336)</f>
        <v/>
      </c>
      <c r="B336" s="6" t="str">
        <f>IF(ISBLANK(Responses!B336), "", Responses!B336)</f>
        <v/>
      </c>
      <c r="C336" s="6" t="str">
        <f>IF(ISBLANK(Responses!N336), "", Responses!N336)</f>
        <v/>
      </c>
      <c r="D336" s="6" t="str">
        <f>IF(ISBLANK(Responses!O336), "", Responses!O336)</f>
        <v/>
      </c>
      <c r="E336" s="6" t="str">
        <f>IF(ISBLANK(Responses!P336), "", Responses!P336)</f>
        <v/>
      </c>
      <c r="F336" s="6" t="str">
        <f>IF(ISBLANK(Responses!Q336), "", Responses!Q336)</f>
        <v/>
      </c>
      <c r="G336" s="6" t="str">
        <f>IF(ISBLANK(Responses!R336), "", Responses!R336)</f>
        <v/>
      </c>
      <c r="H336" s="6" t="str">
        <f>IF(ISBLANK(Responses!S336), "", Responses!S336)</f>
        <v/>
      </c>
      <c r="I336" s="6" t="str">
        <f>IF(ISBLANK(Responses!T336), "", Responses!T336)</f>
        <v/>
      </c>
    </row>
    <row r="337" spans="1:9" ht="15.75" customHeight="1">
      <c r="A337" s="6" t="str">
        <f>IF(ISBLANK(Responses!A337), "", Responses!A337)</f>
        <v/>
      </c>
      <c r="B337" s="6" t="str">
        <f>IF(ISBLANK(Responses!B337), "", Responses!B337)</f>
        <v/>
      </c>
      <c r="C337" s="6" t="str">
        <f>IF(ISBLANK(Responses!N337), "", Responses!N337)</f>
        <v/>
      </c>
      <c r="D337" s="6" t="str">
        <f>IF(ISBLANK(Responses!O337), "", Responses!O337)</f>
        <v/>
      </c>
      <c r="E337" s="6" t="str">
        <f>IF(ISBLANK(Responses!P337), "", Responses!P337)</f>
        <v/>
      </c>
      <c r="F337" s="6" t="str">
        <f>IF(ISBLANK(Responses!Q337), "", Responses!Q337)</f>
        <v/>
      </c>
      <c r="G337" s="6" t="str">
        <f>IF(ISBLANK(Responses!R337), "", Responses!R337)</f>
        <v/>
      </c>
      <c r="H337" s="6" t="str">
        <f>IF(ISBLANK(Responses!S337), "", Responses!S337)</f>
        <v/>
      </c>
      <c r="I337" s="6" t="str">
        <f>IF(ISBLANK(Responses!T337), "", Responses!T337)</f>
        <v/>
      </c>
    </row>
    <row r="338" spans="1:9" ht="15.75" customHeight="1">
      <c r="A338" s="6" t="str">
        <f>IF(ISBLANK(Responses!A338), "", Responses!A338)</f>
        <v/>
      </c>
      <c r="B338" s="6" t="str">
        <f>IF(ISBLANK(Responses!B338), "", Responses!B338)</f>
        <v/>
      </c>
      <c r="C338" s="6" t="str">
        <f>IF(ISBLANK(Responses!N338), "", Responses!N338)</f>
        <v/>
      </c>
      <c r="D338" s="6" t="str">
        <f>IF(ISBLANK(Responses!O338), "", Responses!O338)</f>
        <v/>
      </c>
      <c r="E338" s="6" t="str">
        <f>IF(ISBLANK(Responses!P338), "", Responses!P338)</f>
        <v/>
      </c>
      <c r="F338" s="6" t="str">
        <f>IF(ISBLANK(Responses!Q338), "", Responses!Q338)</f>
        <v/>
      </c>
      <c r="G338" s="6" t="str">
        <f>IF(ISBLANK(Responses!R338), "", Responses!R338)</f>
        <v/>
      </c>
      <c r="H338" s="6" t="str">
        <f>IF(ISBLANK(Responses!S338), "", Responses!S338)</f>
        <v/>
      </c>
      <c r="I338" s="6" t="str">
        <f>IF(ISBLANK(Responses!T338), "", Responses!T338)</f>
        <v/>
      </c>
    </row>
    <row r="339" spans="1:9" ht="15.75" customHeight="1">
      <c r="A339" s="6" t="str">
        <f>IF(ISBLANK(Responses!A339), "", Responses!A339)</f>
        <v/>
      </c>
      <c r="B339" s="6" t="str">
        <f>IF(ISBLANK(Responses!B339), "", Responses!B339)</f>
        <v/>
      </c>
      <c r="C339" s="6" t="str">
        <f>IF(ISBLANK(Responses!N339), "", Responses!N339)</f>
        <v/>
      </c>
      <c r="D339" s="6" t="str">
        <f>IF(ISBLANK(Responses!O339), "", Responses!O339)</f>
        <v/>
      </c>
      <c r="E339" s="6" t="str">
        <f>IF(ISBLANK(Responses!P339), "", Responses!P339)</f>
        <v/>
      </c>
      <c r="F339" s="6" t="str">
        <f>IF(ISBLANK(Responses!Q339), "", Responses!Q339)</f>
        <v/>
      </c>
      <c r="G339" s="6" t="str">
        <f>IF(ISBLANK(Responses!R339), "", Responses!R339)</f>
        <v/>
      </c>
      <c r="H339" s="6" t="str">
        <f>IF(ISBLANK(Responses!S339), "", Responses!S339)</f>
        <v/>
      </c>
      <c r="I339" s="6" t="str">
        <f>IF(ISBLANK(Responses!T339), "", Responses!T339)</f>
        <v/>
      </c>
    </row>
    <row r="340" spans="1:9" ht="15.75" customHeight="1">
      <c r="A340" s="6" t="str">
        <f>IF(ISBLANK(Responses!A340), "", Responses!A340)</f>
        <v/>
      </c>
      <c r="B340" s="6" t="str">
        <f>IF(ISBLANK(Responses!B340), "", Responses!B340)</f>
        <v/>
      </c>
      <c r="C340" s="6" t="str">
        <f>IF(ISBLANK(Responses!N340), "", Responses!N340)</f>
        <v/>
      </c>
      <c r="D340" s="6" t="str">
        <f>IF(ISBLANK(Responses!O340), "", Responses!O340)</f>
        <v/>
      </c>
      <c r="E340" s="6" t="str">
        <f>IF(ISBLANK(Responses!P340), "", Responses!P340)</f>
        <v/>
      </c>
      <c r="F340" s="6" t="str">
        <f>IF(ISBLANK(Responses!Q340), "", Responses!Q340)</f>
        <v/>
      </c>
      <c r="G340" s="6" t="str">
        <f>IF(ISBLANK(Responses!R340), "", Responses!R340)</f>
        <v/>
      </c>
      <c r="H340" s="6" t="str">
        <f>IF(ISBLANK(Responses!S340), "", Responses!S340)</f>
        <v/>
      </c>
      <c r="I340" s="6" t="str">
        <f>IF(ISBLANK(Responses!T340), "", Responses!T340)</f>
        <v/>
      </c>
    </row>
    <row r="341" spans="1:9" ht="15.75" customHeight="1">
      <c r="A341" s="6" t="str">
        <f>IF(ISBLANK(Responses!A341), "", Responses!A341)</f>
        <v/>
      </c>
      <c r="B341" s="6" t="str">
        <f>IF(ISBLANK(Responses!B341), "", Responses!B341)</f>
        <v/>
      </c>
      <c r="C341" s="6" t="str">
        <f>IF(ISBLANK(Responses!N341), "", Responses!N341)</f>
        <v/>
      </c>
      <c r="D341" s="6" t="str">
        <f>IF(ISBLANK(Responses!O341), "", Responses!O341)</f>
        <v/>
      </c>
      <c r="E341" s="6" t="str">
        <f>IF(ISBLANK(Responses!P341), "", Responses!P341)</f>
        <v/>
      </c>
      <c r="F341" s="6" t="str">
        <f>IF(ISBLANK(Responses!Q341), "", Responses!Q341)</f>
        <v/>
      </c>
      <c r="G341" s="6" t="str">
        <f>IF(ISBLANK(Responses!R341), "", Responses!R341)</f>
        <v/>
      </c>
      <c r="H341" s="6" t="str">
        <f>IF(ISBLANK(Responses!S341), "", Responses!S341)</f>
        <v/>
      </c>
      <c r="I341" s="6" t="str">
        <f>IF(ISBLANK(Responses!T341), "", Responses!T341)</f>
        <v/>
      </c>
    </row>
    <row r="342" spans="1:9" ht="15.75" customHeight="1">
      <c r="A342" s="6" t="str">
        <f>IF(ISBLANK(Responses!A342), "", Responses!A342)</f>
        <v/>
      </c>
      <c r="B342" s="6" t="str">
        <f>IF(ISBLANK(Responses!B342), "", Responses!B342)</f>
        <v/>
      </c>
      <c r="C342" s="6" t="str">
        <f>IF(ISBLANK(Responses!N342), "", Responses!N342)</f>
        <v/>
      </c>
      <c r="D342" s="6" t="str">
        <f>IF(ISBLANK(Responses!O342), "", Responses!O342)</f>
        <v/>
      </c>
      <c r="E342" s="6" t="str">
        <f>IF(ISBLANK(Responses!P342), "", Responses!P342)</f>
        <v/>
      </c>
      <c r="F342" s="6" t="str">
        <f>IF(ISBLANK(Responses!Q342), "", Responses!Q342)</f>
        <v/>
      </c>
      <c r="G342" s="6" t="str">
        <f>IF(ISBLANK(Responses!R342), "", Responses!R342)</f>
        <v/>
      </c>
      <c r="H342" s="6" t="str">
        <f>IF(ISBLANK(Responses!S342), "", Responses!S342)</f>
        <v/>
      </c>
      <c r="I342" s="6" t="str">
        <f>IF(ISBLANK(Responses!T342), "", Responses!T342)</f>
        <v/>
      </c>
    </row>
    <row r="343" spans="1:9" ht="15.75" customHeight="1">
      <c r="A343" s="6" t="str">
        <f>IF(ISBLANK(Responses!A343), "", Responses!A343)</f>
        <v/>
      </c>
      <c r="B343" s="6" t="str">
        <f>IF(ISBLANK(Responses!B343), "", Responses!B343)</f>
        <v/>
      </c>
      <c r="C343" s="6" t="str">
        <f>IF(ISBLANK(Responses!N343), "", Responses!N343)</f>
        <v/>
      </c>
      <c r="D343" s="6" t="str">
        <f>IF(ISBLANK(Responses!O343), "", Responses!O343)</f>
        <v/>
      </c>
      <c r="E343" s="6" t="str">
        <f>IF(ISBLANK(Responses!P343), "", Responses!P343)</f>
        <v/>
      </c>
      <c r="F343" s="6" t="str">
        <f>IF(ISBLANK(Responses!Q343), "", Responses!Q343)</f>
        <v/>
      </c>
      <c r="G343" s="6" t="str">
        <f>IF(ISBLANK(Responses!R343), "", Responses!R343)</f>
        <v/>
      </c>
      <c r="H343" s="6" t="str">
        <f>IF(ISBLANK(Responses!S343), "", Responses!S343)</f>
        <v/>
      </c>
      <c r="I343" s="6" t="str">
        <f>IF(ISBLANK(Responses!T343), "", Responses!T343)</f>
        <v/>
      </c>
    </row>
    <row r="344" spans="1:9" ht="15.75" customHeight="1">
      <c r="A344" s="6" t="str">
        <f>IF(ISBLANK(Responses!A344), "", Responses!A344)</f>
        <v/>
      </c>
      <c r="B344" s="6" t="str">
        <f>IF(ISBLANK(Responses!B344), "", Responses!B344)</f>
        <v/>
      </c>
      <c r="C344" s="6" t="str">
        <f>IF(ISBLANK(Responses!N344), "", Responses!N344)</f>
        <v/>
      </c>
      <c r="D344" s="6" t="str">
        <f>IF(ISBLANK(Responses!O344), "", Responses!O344)</f>
        <v/>
      </c>
      <c r="E344" s="6" t="str">
        <f>IF(ISBLANK(Responses!P344), "", Responses!P344)</f>
        <v/>
      </c>
      <c r="F344" s="6" t="str">
        <f>IF(ISBLANK(Responses!Q344), "", Responses!Q344)</f>
        <v/>
      </c>
      <c r="G344" s="6" t="str">
        <f>IF(ISBLANK(Responses!R344), "", Responses!R344)</f>
        <v/>
      </c>
      <c r="H344" s="6" t="str">
        <f>IF(ISBLANK(Responses!S344), "", Responses!S344)</f>
        <v/>
      </c>
      <c r="I344" s="6" t="str">
        <f>IF(ISBLANK(Responses!T344), "", Responses!T344)</f>
        <v/>
      </c>
    </row>
    <row r="345" spans="1:9" ht="15.75" customHeight="1">
      <c r="A345" s="6" t="str">
        <f>IF(ISBLANK(Responses!A345), "", Responses!A345)</f>
        <v/>
      </c>
      <c r="B345" s="6" t="str">
        <f>IF(ISBLANK(Responses!B345), "", Responses!B345)</f>
        <v/>
      </c>
      <c r="C345" s="6" t="str">
        <f>IF(ISBLANK(Responses!N345), "", Responses!N345)</f>
        <v/>
      </c>
      <c r="D345" s="6" t="str">
        <f>IF(ISBLANK(Responses!O345), "", Responses!O345)</f>
        <v/>
      </c>
      <c r="E345" s="6" t="str">
        <f>IF(ISBLANK(Responses!P345), "", Responses!P345)</f>
        <v/>
      </c>
      <c r="F345" s="6" t="str">
        <f>IF(ISBLANK(Responses!Q345), "", Responses!Q345)</f>
        <v/>
      </c>
      <c r="G345" s="6" t="str">
        <f>IF(ISBLANK(Responses!R345), "", Responses!R345)</f>
        <v/>
      </c>
      <c r="H345" s="6" t="str">
        <f>IF(ISBLANK(Responses!S345), "", Responses!S345)</f>
        <v/>
      </c>
      <c r="I345" s="6" t="str">
        <f>IF(ISBLANK(Responses!T345), "", Responses!T345)</f>
        <v/>
      </c>
    </row>
    <row r="346" spans="1:9" ht="15.75" customHeight="1">
      <c r="A346" s="6" t="str">
        <f>IF(ISBLANK(Responses!A346), "", Responses!A346)</f>
        <v/>
      </c>
      <c r="B346" s="6" t="str">
        <f>IF(ISBLANK(Responses!B346), "", Responses!B346)</f>
        <v/>
      </c>
      <c r="C346" s="6" t="str">
        <f>IF(ISBLANK(Responses!N346), "", Responses!N346)</f>
        <v/>
      </c>
      <c r="D346" s="6" t="str">
        <f>IF(ISBLANK(Responses!O346), "", Responses!O346)</f>
        <v/>
      </c>
      <c r="E346" s="6" t="str">
        <f>IF(ISBLANK(Responses!P346), "", Responses!P346)</f>
        <v/>
      </c>
      <c r="F346" s="6" t="str">
        <f>IF(ISBLANK(Responses!Q346), "", Responses!Q346)</f>
        <v/>
      </c>
      <c r="G346" s="6" t="str">
        <f>IF(ISBLANK(Responses!R346), "", Responses!R346)</f>
        <v/>
      </c>
      <c r="H346" s="6" t="str">
        <f>IF(ISBLANK(Responses!S346), "", Responses!S346)</f>
        <v/>
      </c>
      <c r="I346" s="6" t="str">
        <f>IF(ISBLANK(Responses!T346), "", Responses!T346)</f>
        <v/>
      </c>
    </row>
    <row r="347" spans="1:9" ht="15.75" customHeight="1">
      <c r="A347" s="6" t="str">
        <f>IF(ISBLANK(Responses!A347), "", Responses!A347)</f>
        <v/>
      </c>
      <c r="B347" s="6" t="str">
        <f>IF(ISBLANK(Responses!B347), "", Responses!B347)</f>
        <v/>
      </c>
      <c r="C347" s="6" t="str">
        <f>IF(ISBLANK(Responses!N347), "", Responses!N347)</f>
        <v/>
      </c>
      <c r="D347" s="6" t="str">
        <f>IF(ISBLANK(Responses!O347), "", Responses!O347)</f>
        <v/>
      </c>
      <c r="E347" s="6" t="str">
        <f>IF(ISBLANK(Responses!P347), "", Responses!P347)</f>
        <v/>
      </c>
      <c r="F347" s="6" t="str">
        <f>IF(ISBLANK(Responses!Q347), "", Responses!Q347)</f>
        <v/>
      </c>
      <c r="G347" s="6" t="str">
        <f>IF(ISBLANK(Responses!R347), "", Responses!R347)</f>
        <v/>
      </c>
      <c r="H347" s="6" t="str">
        <f>IF(ISBLANK(Responses!S347), "", Responses!S347)</f>
        <v/>
      </c>
      <c r="I347" s="6" t="str">
        <f>IF(ISBLANK(Responses!T347), "", Responses!T347)</f>
        <v/>
      </c>
    </row>
    <row r="348" spans="1:9" ht="15.75" customHeight="1">
      <c r="A348" s="6" t="str">
        <f>IF(ISBLANK(Responses!A348), "", Responses!A348)</f>
        <v/>
      </c>
      <c r="B348" s="6" t="str">
        <f>IF(ISBLANK(Responses!B348), "", Responses!B348)</f>
        <v/>
      </c>
      <c r="C348" s="6" t="str">
        <f>IF(ISBLANK(Responses!N348), "", Responses!N348)</f>
        <v/>
      </c>
      <c r="D348" s="6" t="str">
        <f>IF(ISBLANK(Responses!O348), "", Responses!O348)</f>
        <v/>
      </c>
      <c r="E348" s="6" t="str">
        <f>IF(ISBLANK(Responses!P348), "", Responses!P348)</f>
        <v/>
      </c>
      <c r="F348" s="6" t="str">
        <f>IF(ISBLANK(Responses!Q348), "", Responses!Q348)</f>
        <v/>
      </c>
      <c r="G348" s="6" t="str">
        <f>IF(ISBLANK(Responses!R348), "", Responses!R348)</f>
        <v/>
      </c>
      <c r="H348" s="6" t="str">
        <f>IF(ISBLANK(Responses!S348), "", Responses!S348)</f>
        <v/>
      </c>
      <c r="I348" s="6" t="str">
        <f>IF(ISBLANK(Responses!T348), "", Responses!T348)</f>
        <v/>
      </c>
    </row>
    <row r="349" spans="1:9" ht="15.75" customHeight="1">
      <c r="A349" s="6" t="str">
        <f>IF(ISBLANK(Responses!A349), "", Responses!A349)</f>
        <v/>
      </c>
      <c r="B349" s="6" t="str">
        <f>IF(ISBLANK(Responses!B349), "", Responses!B349)</f>
        <v/>
      </c>
      <c r="C349" s="6" t="str">
        <f>IF(ISBLANK(Responses!N349), "", Responses!N349)</f>
        <v/>
      </c>
      <c r="D349" s="6" t="str">
        <f>IF(ISBLANK(Responses!O349), "", Responses!O349)</f>
        <v/>
      </c>
      <c r="E349" s="6" t="str">
        <f>IF(ISBLANK(Responses!P349), "", Responses!P349)</f>
        <v/>
      </c>
      <c r="F349" s="6" t="str">
        <f>IF(ISBLANK(Responses!Q349), "", Responses!Q349)</f>
        <v/>
      </c>
      <c r="G349" s="6" t="str">
        <f>IF(ISBLANK(Responses!R349), "", Responses!R349)</f>
        <v/>
      </c>
      <c r="H349" s="6" t="str">
        <f>IF(ISBLANK(Responses!S349), "", Responses!S349)</f>
        <v/>
      </c>
      <c r="I349" s="6" t="str">
        <f>IF(ISBLANK(Responses!T349), "", Responses!T349)</f>
        <v/>
      </c>
    </row>
    <row r="350" spans="1:9" ht="15.75" customHeight="1">
      <c r="A350" s="6" t="str">
        <f>IF(ISBLANK(Responses!A350), "", Responses!A350)</f>
        <v/>
      </c>
      <c r="B350" s="6" t="str">
        <f>IF(ISBLANK(Responses!B350), "", Responses!B350)</f>
        <v/>
      </c>
      <c r="C350" s="6" t="str">
        <f>IF(ISBLANK(Responses!N350), "", Responses!N350)</f>
        <v/>
      </c>
      <c r="D350" s="6" t="str">
        <f>IF(ISBLANK(Responses!O350), "", Responses!O350)</f>
        <v/>
      </c>
      <c r="E350" s="6" t="str">
        <f>IF(ISBLANK(Responses!P350), "", Responses!P350)</f>
        <v/>
      </c>
      <c r="F350" s="6" t="str">
        <f>IF(ISBLANK(Responses!Q350), "", Responses!Q350)</f>
        <v/>
      </c>
      <c r="G350" s="6" t="str">
        <f>IF(ISBLANK(Responses!R350), "", Responses!R350)</f>
        <v/>
      </c>
      <c r="H350" s="6" t="str">
        <f>IF(ISBLANK(Responses!S350), "", Responses!S350)</f>
        <v/>
      </c>
      <c r="I350" s="6" t="str">
        <f>IF(ISBLANK(Responses!T350), "", Responses!T350)</f>
        <v/>
      </c>
    </row>
    <row r="351" spans="1:9" ht="15.75" customHeight="1">
      <c r="A351" s="6" t="str">
        <f>IF(ISBLANK(Responses!A351), "", Responses!A351)</f>
        <v/>
      </c>
      <c r="B351" s="6" t="str">
        <f>IF(ISBLANK(Responses!B351), "", Responses!B351)</f>
        <v/>
      </c>
      <c r="C351" s="6" t="str">
        <f>IF(ISBLANK(Responses!N351), "", Responses!N351)</f>
        <v/>
      </c>
      <c r="D351" s="6" t="str">
        <f>IF(ISBLANK(Responses!O351), "", Responses!O351)</f>
        <v/>
      </c>
      <c r="E351" s="6" t="str">
        <f>IF(ISBLANK(Responses!P351), "", Responses!P351)</f>
        <v/>
      </c>
      <c r="F351" s="6" t="str">
        <f>IF(ISBLANK(Responses!Q351), "", Responses!Q351)</f>
        <v/>
      </c>
      <c r="G351" s="6" t="str">
        <f>IF(ISBLANK(Responses!R351), "", Responses!R351)</f>
        <v/>
      </c>
      <c r="H351" s="6" t="str">
        <f>IF(ISBLANK(Responses!S351), "", Responses!S351)</f>
        <v/>
      </c>
      <c r="I351" s="6" t="str">
        <f>IF(ISBLANK(Responses!T351), "", Responses!T351)</f>
        <v/>
      </c>
    </row>
    <row r="352" spans="1:9" ht="15.75" customHeight="1">
      <c r="A352" s="6" t="str">
        <f>IF(ISBLANK(Responses!A352), "", Responses!A352)</f>
        <v/>
      </c>
      <c r="B352" s="6" t="str">
        <f>IF(ISBLANK(Responses!B352), "", Responses!B352)</f>
        <v/>
      </c>
      <c r="C352" s="6" t="str">
        <f>IF(ISBLANK(Responses!N352), "", Responses!N352)</f>
        <v/>
      </c>
      <c r="D352" s="6" t="str">
        <f>IF(ISBLANK(Responses!O352), "", Responses!O352)</f>
        <v/>
      </c>
      <c r="E352" s="6" t="str">
        <f>IF(ISBLANK(Responses!P352), "", Responses!P352)</f>
        <v/>
      </c>
      <c r="F352" s="6" t="str">
        <f>IF(ISBLANK(Responses!Q352), "", Responses!Q352)</f>
        <v/>
      </c>
      <c r="G352" s="6" t="str">
        <f>IF(ISBLANK(Responses!R352), "", Responses!R352)</f>
        <v/>
      </c>
      <c r="H352" s="6" t="str">
        <f>IF(ISBLANK(Responses!S352), "", Responses!S352)</f>
        <v/>
      </c>
      <c r="I352" s="6" t="str">
        <f>IF(ISBLANK(Responses!T352), "", Responses!T352)</f>
        <v/>
      </c>
    </row>
    <row r="353" spans="1:9" ht="15.75" customHeight="1">
      <c r="A353" s="6" t="str">
        <f>IF(ISBLANK(Responses!A353), "", Responses!A353)</f>
        <v/>
      </c>
      <c r="B353" s="6" t="str">
        <f>IF(ISBLANK(Responses!B353), "", Responses!B353)</f>
        <v/>
      </c>
      <c r="C353" s="6" t="str">
        <f>IF(ISBLANK(Responses!N353), "", Responses!N353)</f>
        <v/>
      </c>
      <c r="D353" s="6" t="str">
        <f>IF(ISBLANK(Responses!O353), "", Responses!O353)</f>
        <v/>
      </c>
      <c r="E353" s="6" t="str">
        <f>IF(ISBLANK(Responses!P353), "", Responses!P353)</f>
        <v/>
      </c>
      <c r="F353" s="6" t="str">
        <f>IF(ISBLANK(Responses!Q353), "", Responses!Q353)</f>
        <v/>
      </c>
      <c r="G353" s="6" t="str">
        <f>IF(ISBLANK(Responses!R353), "", Responses!R353)</f>
        <v/>
      </c>
      <c r="H353" s="6" t="str">
        <f>IF(ISBLANK(Responses!S353), "", Responses!S353)</f>
        <v/>
      </c>
      <c r="I353" s="6" t="str">
        <f>IF(ISBLANK(Responses!T353), "", Responses!T353)</f>
        <v/>
      </c>
    </row>
    <row r="354" spans="1:9" ht="15.75" customHeight="1">
      <c r="A354" s="6" t="str">
        <f>IF(ISBLANK(Responses!A354), "", Responses!A354)</f>
        <v/>
      </c>
      <c r="B354" s="6" t="str">
        <f>IF(ISBLANK(Responses!B354), "", Responses!B354)</f>
        <v/>
      </c>
      <c r="C354" s="6" t="str">
        <f>IF(ISBLANK(Responses!N354), "", Responses!N354)</f>
        <v/>
      </c>
      <c r="D354" s="6" t="str">
        <f>IF(ISBLANK(Responses!O354), "", Responses!O354)</f>
        <v/>
      </c>
      <c r="E354" s="6" t="str">
        <f>IF(ISBLANK(Responses!P354), "", Responses!P354)</f>
        <v/>
      </c>
      <c r="F354" s="6" t="str">
        <f>IF(ISBLANK(Responses!Q354), "", Responses!Q354)</f>
        <v/>
      </c>
      <c r="G354" s="6" t="str">
        <f>IF(ISBLANK(Responses!R354), "", Responses!R354)</f>
        <v/>
      </c>
      <c r="H354" s="6" t="str">
        <f>IF(ISBLANK(Responses!S354), "", Responses!S354)</f>
        <v/>
      </c>
      <c r="I354" s="6" t="str">
        <f>IF(ISBLANK(Responses!T354), "", Responses!T354)</f>
        <v/>
      </c>
    </row>
    <row r="355" spans="1:9" ht="15.75" customHeight="1">
      <c r="A355" s="6" t="str">
        <f>IF(ISBLANK(Responses!A355), "", Responses!A355)</f>
        <v/>
      </c>
      <c r="B355" s="6" t="str">
        <f>IF(ISBLANK(Responses!B355), "", Responses!B355)</f>
        <v/>
      </c>
      <c r="C355" s="6" t="str">
        <f>IF(ISBLANK(Responses!N355), "", Responses!N355)</f>
        <v/>
      </c>
      <c r="D355" s="6" t="str">
        <f>IF(ISBLANK(Responses!O355), "", Responses!O355)</f>
        <v/>
      </c>
      <c r="E355" s="6" t="str">
        <f>IF(ISBLANK(Responses!P355), "", Responses!P355)</f>
        <v/>
      </c>
      <c r="F355" s="6" t="str">
        <f>IF(ISBLANK(Responses!Q355), "", Responses!Q355)</f>
        <v/>
      </c>
      <c r="G355" s="6" t="str">
        <f>IF(ISBLANK(Responses!R355), "", Responses!R355)</f>
        <v/>
      </c>
      <c r="H355" s="6" t="str">
        <f>IF(ISBLANK(Responses!S355), "", Responses!S355)</f>
        <v/>
      </c>
      <c r="I355" s="6" t="str">
        <f>IF(ISBLANK(Responses!T355), "", Responses!T355)</f>
        <v/>
      </c>
    </row>
    <row r="356" spans="1:9" ht="15.75" customHeight="1">
      <c r="A356" s="6" t="str">
        <f>IF(ISBLANK(Responses!A356), "", Responses!A356)</f>
        <v/>
      </c>
      <c r="B356" s="6" t="str">
        <f>IF(ISBLANK(Responses!B356), "", Responses!B356)</f>
        <v/>
      </c>
      <c r="C356" s="6" t="str">
        <f>IF(ISBLANK(Responses!N356), "", Responses!N356)</f>
        <v/>
      </c>
      <c r="D356" s="6" t="str">
        <f>IF(ISBLANK(Responses!O356), "", Responses!O356)</f>
        <v/>
      </c>
      <c r="E356" s="6" t="str">
        <f>IF(ISBLANK(Responses!P356), "", Responses!P356)</f>
        <v/>
      </c>
      <c r="F356" s="6" t="str">
        <f>IF(ISBLANK(Responses!Q356), "", Responses!Q356)</f>
        <v/>
      </c>
      <c r="G356" s="6" t="str">
        <f>IF(ISBLANK(Responses!R356), "", Responses!R356)</f>
        <v/>
      </c>
      <c r="H356" s="6" t="str">
        <f>IF(ISBLANK(Responses!S356), "", Responses!S356)</f>
        <v/>
      </c>
      <c r="I356" s="6" t="str">
        <f>IF(ISBLANK(Responses!T356), "", Responses!T356)</f>
        <v/>
      </c>
    </row>
    <row r="357" spans="1:9" ht="15.75" customHeight="1">
      <c r="A357" s="6" t="str">
        <f>IF(ISBLANK(Responses!A357), "", Responses!A357)</f>
        <v/>
      </c>
      <c r="B357" s="6" t="str">
        <f>IF(ISBLANK(Responses!B357), "", Responses!B357)</f>
        <v/>
      </c>
      <c r="C357" s="6" t="str">
        <f>IF(ISBLANK(Responses!N357), "", Responses!N357)</f>
        <v/>
      </c>
      <c r="D357" s="6" t="str">
        <f>IF(ISBLANK(Responses!O357), "", Responses!O357)</f>
        <v/>
      </c>
      <c r="E357" s="6" t="str">
        <f>IF(ISBLANK(Responses!P357), "", Responses!P357)</f>
        <v/>
      </c>
      <c r="F357" s="6" t="str">
        <f>IF(ISBLANK(Responses!Q357), "", Responses!Q357)</f>
        <v/>
      </c>
      <c r="G357" s="6" t="str">
        <f>IF(ISBLANK(Responses!R357), "", Responses!R357)</f>
        <v/>
      </c>
      <c r="H357" s="6" t="str">
        <f>IF(ISBLANK(Responses!S357), "", Responses!S357)</f>
        <v/>
      </c>
      <c r="I357" s="6" t="str">
        <f>IF(ISBLANK(Responses!T357), "", Responses!T357)</f>
        <v/>
      </c>
    </row>
    <row r="358" spans="1:9" ht="15.75" customHeight="1">
      <c r="A358" s="6" t="str">
        <f>IF(ISBLANK(Responses!A358), "", Responses!A358)</f>
        <v/>
      </c>
      <c r="B358" s="6" t="str">
        <f>IF(ISBLANK(Responses!B358), "", Responses!B358)</f>
        <v/>
      </c>
      <c r="C358" s="6" t="str">
        <f>IF(ISBLANK(Responses!N358), "", Responses!N358)</f>
        <v/>
      </c>
      <c r="D358" s="6" t="str">
        <f>IF(ISBLANK(Responses!O358), "", Responses!O358)</f>
        <v/>
      </c>
      <c r="E358" s="6" t="str">
        <f>IF(ISBLANK(Responses!P358), "", Responses!P358)</f>
        <v/>
      </c>
      <c r="F358" s="6" t="str">
        <f>IF(ISBLANK(Responses!Q358), "", Responses!Q358)</f>
        <v/>
      </c>
      <c r="G358" s="6" t="str">
        <f>IF(ISBLANK(Responses!R358), "", Responses!R358)</f>
        <v/>
      </c>
      <c r="H358" s="6" t="str">
        <f>IF(ISBLANK(Responses!S358), "", Responses!S358)</f>
        <v/>
      </c>
      <c r="I358" s="6" t="str">
        <f>IF(ISBLANK(Responses!T358), "", Responses!T358)</f>
        <v/>
      </c>
    </row>
    <row r="359" spans="1:9" ht="15.75" customHeight="1">
      <c r="A359" s="6" t="str">
        <f>IF(ISBLANK(Responses!A359), "", Responses!A359)</f>
        <v/>
      </c>
      <c r="B359" s="6" t="str">
        <f>IF(ISBLANK(Responses!B359), "", Responses!B359)</f>
        <v/>
      </c>
      <c r="C359" s="6" t="str">
        <f>IF(ISBLANK(Responses!N359), "", Responses!N359)</f>
        <v/>
      </c>
      <c r="D359" s="6" t="str">
        <f>IF(ISBLANK(Responses!O359), "", Responses!O359)</f>
        <v/>
      </c>
      <c r="E359" s="6" t="str">
        <f>IF(ISBLANK(Responses!P359), "", Responses!P359)</f>
        <v/>
      </c>
      <c r="F359" s="6" t="str">
        <f>IF(ISBLANK(Responses!Q359), "", Responses!Q359)</f>
        <v/>
      </c>
      <c r="G359" s="6" t="str">
        <f>IF(ISBLANK(Responses!R359), "", Responses!R359)</f>
        <v/>
      </c>
      <c r="H359" s="6" t="str">
        <f>IF(ISBLANK(Responses!S359), "", Responses!S359)</f>
        <v/>
      </c>
      <c r="I359" s="6" t="str">
        <f>IF(ISBLANK(Responses!T359), "", Responses!T359)</f>
        <v/>
      </c>
    </row>
    <row r="360" spans="1:9" ht="15.75" customHeight="1">
      <c r="A360" s="6" t="str">
        <f>IF(ISBLANK(Responses!A360), "", Responses!A360)</f>
        <v/>
      </c>
      <c r="B360" s="6" t="str">
        <f>IF(ISBLANK(Responses!B360), "", Responses!B360)</f>
        <v/>
      </c>
      <c r="C360" s="6" t="str">
        <f>IF(ISBLANK(Responses!N360), "", Responses!N360)</f>
        <v/>
      </c>
      <c r="D360" s="6" t="str">
        <f>IF(ISBLANK(Responses!O360), "", Responses!O360)</f>
        <v/>
      </c>
      <c r="E360" s="6" t="str">
        <f>IF(ISBLANK(Responses!P360), "", Responses!P360)</f>
        <v/>
      </c>
      <c r="F360" s="6" t="str">
        <f>IF(ISBLANK(Responses!Q360), "", Responses!Q360)</f>
        <v/>
      </c>
      <c r="G360" s="6" t="str">
        <f>IF(ISBLANK(Responses!R360), "", Responses!R360)</f>
        <v/>
      </c>
      <c r="H360" s="6" t="str">
        <f>IF(ISBLANK(Responses!S360), "", Responses!S360)</f>
        <v/>
      </c>
      <c r="I360" s="6" t="str">
        <f>IF(ISBLANK(Responses!T360), "", Responses!T360)</f>
        <v/>
      </c>
    </row>
    <row r="361" spans="1:9" ht="15.75" customHeight="1">
      <c r="A361" s="6" t="str">
        <f>IF(ISBLANK(Responses!A361), "", Responses!A361)</f>
        <v/>
      </c>
      <c r="B361" s="6" t="str">
        <f>IF(ISBLANK(Responses!B361), "", Responses!B361)</f>
        <v/>
      </c>
      <c r="C361" s="6" t="str">
        <f>IF(ISBLANK(Responses!N361), "", Responses!N361)</f>
        <v/>
      </c>
      <c r="D361" s="6" t="str">
        <f>IF(ISBLANK(Responses!O361), "", Responses!O361)</f>
        <v/>
      </c>
      <c r="E361" s="6" t="str">
        <f>IF(ISBLANK(Responses!P361), "", Responses!P361)</f>
        <v/>
      </c>
      <c r="F361" s="6" t="str">
        <f>IF(ISBLANK(Responses!Q361), "", Responses!Q361)</f>
        <v/>
      </c>
      <c r="G361" s="6" t="str">
        <f>IF(ISBLANK(Responses!R361), "", Responses!R361)</f>
        <v/>
      </c>
      <c r="H361" s="6" t="str">
        <f>IF(ISBLANK(Responses!S361), "", Responses!S361)</f>
        <v/>
      </c>
      <c r="I361" s="6" t="str">
        <f>IF(ISBLANK(Responses!T361), "", Responses!T361)</f>
        <v/>
      </c>
    </row>
    <row r="362" spans="1:9" ht="15.75" customHeight="1">
      <c r="A362" s="6" t="str">
        <f>IF(ISBLANK(Responses!A362), "", Responses!A362)</f>
        <v/>
      </c>
      <c r="B362" s="6" t="str">
        <f>IF(ISBLANK(Responses!B362), "", Responses!B362)</f>
        <v/>
      </c>
      <c r="C362" s="6" t="str">
        <f>IF(ISBLANK(Responses!N362), "", Responses!N362)</f>
        <v/>
      </c>
      <c r="D362" s="6" t="str">
        <f>IF(ISBLANK(Responses!O362), "", Responses!O362)</f>
        <v/>
      </c>
      <c r="E362" s="6" t="str">
        <f>IF(ISBLANK(Responses!P362), "", Responses!P362)</f>
        <v/>
      </c>
      <c r="F362" s="6" t="str">
        <f>IF(ISBLANK(Responses!Q362), "", Responses!Q362)</f>
        <v/>
      </c>
      <c r="G362" s="6" t="str">
        <f>IF(ISBLANK(Responses!R362), "", Responses!R362)</f>
        <v/>
      </c>
      <c r="H362" s="6" t="str">
        <f>IF(ISBLANK(Responses!S362), "", Responses!S362)</f>
        <v/>
      </c>
      <c r="I362" s="6" t="str">
        <f>IF(ISBLANK(Responses!T362), "", Responses!T362)</f>
        <v/>
      </c>
    </row>
    <row r="363" spans="1:9" ht="15.75" customHeight="1">
      <c r="A363" s="6" t="str">
        <f>IF(ISBLANK(Responses!A363), "", Responses!A363)</f>
        <v/>
      </c>
      <c r="B363" s="6" t="str">
        <f>IF(ISBLANK(Responses!B363), "", Responses!B363)</f>
        <v/>
      </c>
      <c r="C363" s="6" t="str">
        <f>IF(ISBLANK(Responses!N363), "", Responses!N363)</f>
        <v/>
      </c>
      <c r="D363" s="6" t="str">
        <f>IF(ISBLANK(Responses!O363), "", Responses!O363)</f>
        <v/>
      </c>
      <c r="E363" s="6" t="str">
        <f>IF(ISBLANK(Responses!P363), "", Responses!P363)</f>
        <v/>
      </c>
      <c r="F363" s="6" t="str">
        <f>IF(ISBLANK(Responses!Q363), "", Responses!Q363)</f>
        <v/>
      </c>
      <c r="G363" s="6" t="str">
        <f>IF(ISBLANK(Responses!R363), "", Responses!R363)</f>
        <v/>
      </c>
      <c r="H363" s="6" t="str">
        <f>IF(ISBLANK(Responses!S363), "", Responses!S363)</f>
        <v/>
      </c>
      <c r="I363" s="6" t="str">
        <f>IF(ISBLANK(Responses!T363), "", Responses!T363)</f>
        <v/>
      </c>
    </row>
    <row r="364" spans="1:9" ht="15.75" customHeight="1">
      <c r="A364" s="6" t="str">
        <f>IF(ISBLANK(Responses!A364), "", Responses!A364)</f>
        <v/>
      </c>
      <c r="B364" s="6" t="str">
        <f>IF(ISBLANK(Responses!B364), "", Responses!B364)</f>
        <v/>
      </c>
      <c r="C364" s="6" t="str">
        <f>IF(ISBLANK(Responses!N364), "", Responses!N364)</f>
        <v/>
      </c>
      <c r="D364" s="6" t="str">
        <f>IF(ISBLANK(Responses!O364), "", Responses!O364)</f>
        <v/>
      </c>
      <c r="E364" s="6" t="str">
        <f>IF(ISBLANK(Responses!P364), "", Responses!P364)</f>
        <v/>
      </c>
      <c r="F364" s="6" t="str">
        <f>IF(ISBLANK(Responses!Q364), "", Responses!Q364)</f>
        <v/>
      </c>
      <c r="G364" s="6" t="str">
        <f>IF(ISBLANK(Responses!R364), "", Responses!R364)</f>
        <v/>
      </c>
      <c r="H364" s="6" t="str">
        <f>IF(ISBLANK(Responses!S364), "", Responses!S364)</f>
        <v/>
      </c>
      <c r="I364" s="6" t="str">
        <f>IF(ISBLANK(Responses!T364), "", Responses!T364)</f>
        <v/>
      </c>
    </row>
    <row r="365" spans="1:9" ht="15.75" customHeight="1">
      <c r="A365" s="6" t="str">
        <f>IF(ISBLANK(Responses!A365), "", Responses!A365)</f>
        <v/>
      </c>
      <c r="B365" s="6" t="str">
        <f>IF(ISBLANK(Responses!B365), "", Responses!B365)</f>
        <v/>
      </c>
      <c r="C365" s="6" t="str">
        <f>IF(ISBLANK(Responses!N365), "", Responses!N365)</f>
        <v/>
      </c>
      <c r="D365" s="6" t="str">
        <f>IF(ISBLANK(Responses!O365), "", Responses!O365)</f>
        <v/>
      </c>
      <c r="E365" s="6" t="str">
        <f>IF(ISBLANK(Responses!P365), "", Responses!P365)</f>
        <v/>
      </c>
      <c r="F365" s="6" t="str">
        <f>IF(ISBLANK(Responses!Q365), "", Responses!Q365)</f>
        <v/>
      </c>
      <c r="G365" s="6" t="str">
        <f>IF(ISBLANK(Responses!R365), "", Responses!R365)</f>
        <v/>
      </c>
      <c r="H365" s="6" t="str">
        <f>IF(ISBLANK(Responses!S365), "", Responses!S365)</f>
        <v/>
      </c>
      <c r="I365" s="6" t="str">
        <f>IF(ISBLANK(Responses!T365), "", Responses!T365)</f>
        <v/>
      </c>
    </row>
    <row r="366" spans="1:9" ht="15.75" customHeight="1">
      <c r="A366" s="6" t="str">
        <f>IF(ISBLANK(Responses!A366), "", Responses!A366)</f>
        <v/>
      </c>
      <c r="B366" s="6" t="str">
        <f>IF(ISBLANK(Responses!B366), "", Responses!B366)</f>
        <v/>
      </c>
      <c r="C366" s="6" t="str">
        <f>IF(ISBLANK(Responses!N366), "", Responses!N366)</f>
        <v/>
      </c>
      <c r="D366" s="6" t="str">
        <f>IF(ISBLANK(Responses!O366), "", Responses!O366)</f>
        <v/>
      </c>
      <c r="E366" s="6" t="str">
        <f>IF(ISBLANK(Responses!P366), "", Responses!P366)</f>
        <v/>
      </c>
      <c r="F366" s="6" t="str">
        <f>IF(ISBLANK(Responses!Q366), "", Responses!Q366)</f>
        <v/>
      </c>
      <c r="G366" s="6" t="str">
        <f>IF(ISBLANK(Responses!R366), "", Responses!R366)</f>
        <v/>
      </c>
      <c r="H366" s="6" t="str">
        <f>IF(ISBLANK(Responses!S366), "", Responses!S366)</f>
        <v/>
      </c>
      <c r="I366" s="6" t="str">
        <f>IF(ISBLANK(Responses!T366), "", Responses!T366)</f>
        <v/>
      </c>
    </row>
    <row r="367" spans="1:9" ht="15.75" customHeight="1">
      <c r="A367" s="6" t="str">
        <f>IF(ISBLANK(Responses!A367), "", Responses!A367)</f>
        <v/>
      </c>
      <c r="B367" s="6" t="str">
        <f>IF(ISBLANK(Responses!B367), "", Responses!B367)</f>
        <v/>
      </c>
      <c r="C367" s="6" t="str">
        <f>IF(ISBLANK(Responses!N367), "", Responses!N367)</f>
        <v/>
      </c>
      <c r="D367" s="6" t="str">
        <f>IF(ISBLANK(Responses!O367), "", Responses!O367)</f>
        <v/>
      </c>
      <c r="E367" s="6" t="str">
        <f>IF(ISBLANK(Responses!P367), "", Responses!P367)</f>
        <v/>
      </c>
      <c r="F367" s="6" t="str">
        <f>IF(ISBLANK(Responses!Q367), "", Responses!Q367)</f>
        <v/>
      </c>
      <c r="G367" s="6" t="str">
        <f>IF(ISBLANK(Responses!R367), "", Responses!R367)</f>
        <v/>
      </c>
      <c r="H367" s="6" t="str">
        <f>IF(ISBLANK(Responses!S367), "", Responses!S367)</f>
        <v/>
      </c>
      <c r="I367" s="6" t="str">
        <f>IF(ISBLANK(Responses!T367), "", Responses!T367)</f>
        <v/>
      </c>
    </row>
    <row r="368" spans="1:9" ht="15.75" customHeight="1">
      <c r="A368" s="6" t="str">
        <f>IF(ISBLANK(Responses!A368), "", Responses!A368)</f>
        <v/>
      </c>
      <c r="B368" s="6" t="str">
        <f>IF(ISBLANK(Responses!B368), "", Responses!B368)</f>
        <v/>
      </c>
      <c r="C368" s="6" t="str">
        <f>IF(ISBLANK(Responses!N368), "", Responses!N368)</f>
        <v/>
      </c>
      <c r="D368" s="6" t="str">
        <f>IF(ISBLANK(Responses!O368), "", Responses!O368)</f>
        <v/>
      </c>
      <c r="E368" s="6" t="str">
        <f>IF(ISBLANK(Responses!P368), "", Responses!P368)</f>
        <v/>
      </c>
      <c r="F368" s="6" t="str">
        <f>IF(ISBLANK(Responses!Q368), "", Responses!Q368)</f>
        <v/>
      </c>
      <c r="G368" s="6" t="str">
        <f>IF(ISBLANK(Responses!R368), "", Responses!R368)</f>
        <v/>
      </c>
      <c r="H368" s="6" t="str">
        <f>IF(ISBLANK(Responses!S368), "", Responses!S368)</f>
        <v/>
      </c>
      <c r="I368" s="6" t="str">
        <f>IF(ISBLANK(Responses!T368), "", Responses!T368)</f>
        <v/>
      </c>
    </row>
    <row r="369" spans="1:9" ht="15.75" customHeight="1">
      <c r="A369" s="6" t="str">
        <f>IF(ISBLANK(Responses!A369), "", Responses!A369)</f>
        <v/>
      </c>
      <c r="B369" s="6" t="str">
        <f>IF(ISBLANK(Responses!B369), "", Responses!B369)</f>
        <v/>
      </c>
      <c r="C369" s="6" t="str">
        <f>IF(ISBLANK(Responses!N369), "", Responses!N369)</f>
        <v/>
      </c>
      <c r="D369" s="6" t="str">
        <f>IF(ISBLANK(Responses!O369), "", Responses!O369)</f>
        <v/>
      </c>
      <c r="E369" s="6" t="str">
        <f>IF(ISBLANK(Responses!P369), "", Responses!P369)</f>
        <v/>
      </c>
      <c r="F369" s="6" t="str">
        <f>IF(ISBLANK(Responses!Q369), "", Responses!Q369)</f>
        <v/>
      </c>
      <c r="G369" s="6" t="str">
        <f>IF(ISBLANK(Responses!R369), "", Responses!R369)</f>
        <v/>
      </c>
      <c r="H369" s="6" t="str">
        <f>IF(ISBLANK(Responses!S369), "", Responses!S369)</f>
        <v/>
      </c>
      <c r="I369" s="6" t="str">
        <f>IF(ISBLANK(Responses!T369), "", Responses!T369)</f>
        <v/>
      </c>
    </row>
    <row r="370" spans="1:9" ht="15.75" customHeight="1">
      <c r="A370" s="6" t="str">
        <f>IF(ISBLANK(Responses!A370), "", Responses!A370)</f>
        <v/>
      </c>
      <c r="B370" s="6" t="str">
        <f>IF(ISBLANK(Responses!B370), "", Responses!B370)</f>
        <v/>
      </c>
      <c r="C370" s="6" t="str">
        <f>IF(ISBLANK(Responses!N370), "", Responses!N370)</f>
        <v/>
      </c>
      <c r="D370" s="6" t="str">
        <f>IF(ISBLANK(Responses!O370), "", Responses!O370)</f>
        <v/>
      </c>
      <c r="E370" s="6" t="str">
        <f>IF(ISBLANK(Responses!P370), "", Responses!P370)</f>
        <v/>
      </c>
      <c r="F370" s="6" t="str">
        <f>IF(ISBLANK(Responses!Q370), "", Responses!Q370)</f>
        <v/>
      </c>
      <c r="G370" s="6" t="str">
        <f>IF(ISBLANK(Responses!R370), "", Responses!R370)</f>
        <v/>
      </c>
      <c r="H370" s="6" t="str">
        <f>IF(ISBLANK(Responses!S370), "", Responses!S370)</f>
        <v/>
      </c>
      <c r="I370" s="6" t="str">
        <f>IF(ISBLANK(Responses!T370), "", Responses!T370)</f>
        <v/>
      </c>
    </row>
    <row r="371" spans="1:9" ht="15.75" customHeight="1">
      <c r="A371" s="6" t="str">
        <f>IF(ISBLANK(Responses!A371), "", Responses!A371)</f>
        <v/>
      </c>
      <c r="B371" s="6" t="str">
        <f>IF(ISBLANK(Responses!B371), "", Responses!B371)</f>
        <v/>
      </c>
      <c r="C371" s="6" t="str">
        <f>IF(ISBLANK(Responses!N371), "", Responses!N371)</f>
        <v/>
      </c>
      <c r="D371" s="6" t="str">
        <f>IF(ISBLANK(Responses!O371), "", Responses!O371)</f>
        <v/>
      </c>
      <c r="E371" s="6" t="str">
        <f>IF(ISBLANK(Responses!P371), "", Responses!P371)</f>
        <v/>
      </c>
      <c r="F371" s="6" t="str">
        <f>IF(ISBLANK(Responses!Q371), "", Responses!Q371)</f>
        <v/>
      </c>
      <c r="G371" s="6" t="str">
        <f>IF(ISBLANK(Responses!R371), "", Responses!R371)</f>
        <v/>
      </c>
      <c r="H371" s="6" t="str">
        <f>IF(ISBLANK(Responses!S371), "", Responses!S371)</f>
        <v/>
      </c>
      <c r="I371" s="6" t="str">
        <f>IF(ISBLANK(Responses!T371), "", Responses!T371)</f>
        <v/>
      </c>
    </row>
    <row r="372" spans="1:9" ht="15.75" customHeight="1">
      <c r="A372" s="6" t="str">
        <f>IF(ISBLANK(Responses!A372), "", Responses!A372)</f>
        <v/>
      </c>
      <c r="B372" s="6" t="str">
        <f>IF(ISBLANK(Responses!B372), "", Responses!B372)</f>
        <v/>
      </c>
      <c r="C372" s="6" t="str">
        <f>IF(ISBLANK(Responses!N372), "", Responses!N372)</f>
        <v/>
      </c>
      <c r="D372" s="6" t="str">
        <f>IF(ISBLANK(Responses!O372), "", Responses!O372)</f>
        <v/>
      </c>
      <c r="E372" s="6" t="str">
        <f>IF(ISBLANK(Responses!P372), "", Responses!P372)</f>
        <v/>
      </c>
      <c r="F372" s="6" t="str">
        <f>IF(ISBLANK(Responses!Q372), "", Responses!Q372)</f>
        <v/>
      </c>
      <c r="G372" s="6" t="str">
        <f>IF(ISBLANK(Responses!R372), "", Responses!R372)</f>
        <v/>
      </c>
      <c r="H372" s="6" t="str">
        <f>IF(ISBLANK(Responses!S372), "", Responses!S372)</f>
        <v/>
      </c>
      <c r="I372" s="6" t="str">
        <f>IF(ISBLANK(Responses!T372), "", Responses!T372)</f>
        <v/>
      </c>
    </row>
    <row r="373" spans="1:9" ht="15.75" customHeight="1">
      <c r="A373" s="6" t="str">
        <f>IF(ISBLANK(Responses!A373), "", Responses!A373)</f>
        <v/>
      </c>
      <c r="B373" s="6" t="str">
        <f>IF(ISBLANK(Responses!B373), "", Responses!B373)</f>
        <v/>
      </c>
      <c r="C373" s="6" t="str">
        <f>IF(ISBLANK(Responses!N373), "", Responses!N373)</f>
        <v/>
      </c>
      <c r="D373" s="6" t="str">
        <f>IF(ISBLANK(Responses!O373), "", Responses!O373)</f>
        <v/>
      </c>
      <c r="E373" s="6" t="str">
        <f>IF(ISBLANK(Responses!P373), "", Responses!P373)</f>
        <v/>
      </c>
      <c r="F373" s="6" t="str">
        <f>IF(ISBLANK(Responses!Q373), "", Responses!Q373)</f>
        <v/>
      </c>
      <c r="G373" s="6" t="str">
        <f>IF(ISBLANK(Responses!R373), "", Responses!R373)</f>
        <v/>
      </c>
      <c r="H373" s="6" t="str">
        <f>IF(ISBLANK(Responses!S373), "", Responses!S373)</f>
        <v/>
      </c>
      <c r="I373" s="6" t="str">
        <f>IF(ISBLANK(Responses!T373), "", Responses!T373)</f>
        <v/>
      </c>
    </row>
    <row r="374" spans="1:9" ht="15.75" customHeight="1">
      <c r="A374" s="6" t="str">
        <f>IF(ISBLANK(Responses!A374), "", Responses!A374)</f>
        <v/>
      </c>
      <c r="B374" s="6" t="str">
        <f>IF(ISBLANK(Responses!B374), "", Responses!B374)</f>
        <v/>
      </c>
      <c r="C374" s="6" t="str">
        <f>IF(ISBLANK(Responses!N374), "", Responses!N374)</f>
        <v/>
      </c>
      <c r="D374" s="6" t="str">
        <f>IF(ISBLANK(Responses!O374), "", Responses!O374)</f>
        <v/>
      </c>
      <c r="E374" s="6" t="str">
        <f>IF(ISBLANK(Responses!P374), "", Responses!P374)</f>
        <v/>
      </c>
      <c r="F374" s="6" t="str">
        <f>IF(ISBLANK(Responses!Q374), "", Responses!Q374)</f>
        <v/>
      </c>
      <c r="G374" s="6" t="str">
        <f>IF(ISBLANK(Responses!R374), "", Responses!R374)</f>
        <v/>
      </c>
      <c r="H374" s="6" t="str">
        <f>IF(ISBLANK(Responses!S374), "", Responses!S374)</f>
        <v/>
      </c>
      <c r="I374" s="6" t="str">
        <f>IF(ISBLANK(Responses!T374), "", Responses!T374)</f>
        <v/>
      </c>
    </row>
    <row r="375" spans="1:9" ht="15.75" customHeight="1">
      <c r="A375" s="6" t="str">
        <f>IF(ISBLANK(Responses!A375), "", Responses!A375)</f>
        <v/>
      </c>
      <c r="B375" s="6" t="str">
        <f>IF(ISBLANK(Responses!B375), "", Responses!B375)</f>
        <v/>
      </c>
      <c r="C375" s="6" t="str">
        <f>IF(ISBLANK(Responses!N375), "", Responses!N375)</f>
        <v/>
      </c>
      <c r="D375" s="6" t="str">
        <f>IF(ISBLANK(Responses!O375), "", Responses!O375)</f>
        <v/>
      </c>
      <c r="E375" s="6" t="str">
        <f>IF(ISBLANK(Responses!P375), "", Responses!P375)</f>
        <v/>
      </c>
      <c r="F375" s="6" t="str">
        <f>IF(ISBLANK(Responses!Q375), "", Responses!Q375)</f>
        <v/>
      </c>
      <c r="G375" s="6" t="str">
        <f>IF(ISBLANK(Responses!R375), "", Responses!R375)</f>
        <v/>
      </c>
      <c r="H375" s="6" t="str">
        <f>IF(ISBLANK(Responses!S375), "", Responses!S375)</f>
        <v/>
      </c>
      <c r="I375" s="6" t="str">
        <f>IF(ISBLANK(Responses!T375), "", Responses!T375)</f>
        <v/>
      </c>
    </row>
    <row r="376" spans="1:9" ht="15.75" customHeight="1">
      <c r="A376" s="6" t="str">
        <f>IF(ISBLANK(Responses!A376), "", Responses!A376)</f>
        <v/>
      </c>
      <c r="B376" s="6" t="str">
        <f>IF(ISBLANK(Responses!B376), "", Responses!B376)</f>
        <v/>
      </c>
      <c r="C376" s="6" t="str">
        <f>IF(ISBLANK(Responses!N376), "", Responses!N376)</f>
        <v/>
      </c>
      <c r="D376" s="6" t="str">
        <f>IF(ISBLANK(Responses!O376), "", Responses!O376)</f>
        <v/>
      </c>
      <c r="E376" s="6" t="str">
        <f>IF(ISBLANK(Responses!P376), "", Responses!P376)</f>
        <v/>
      </c>
      <c r="F376" s="6" t="str">
        <f>IF(ISBLANK(Responses!Q376), "", Responses!Q376)</f>
        <v/>
      </c>
      <c r="G376" s="6" t="str">
        <f>IF(ISBLANK(Responses!R376), "", Responses!R376)</f>
        <v/>
      </c>
      <c r="H376" s="6" t="str">
        <f>IF(ISBLANK(Responses!S376), "", Responses!S376)</f>
        <v/>
      </c>
      <c r="I376" s="6" t="str">
        <f>IF(ISBLANK(Responses!T376), "", Responses!T376)</f>
        <v/>
      </c>
    </row>
    <row r="377" spans="1:9" ht="15.75" customHeight="1">
      <c r="A377" s="6" t="str">
        <f>IF(ISBLANK(Responses!A377), "", Responses!A377)</f>
        <v/>
      </c>
      <c r="B377" s="6" t="str">
        <f>IF(ISBLANK(Responses!B377), "", Responses!B377)</f>
        <v/>
      </c>
      <c r="C377" s="6" t="str">
        <f>IF(ISBLANK(Responses!N377), "", Responses!N377)</f>
        <v/>
      </c>
      <c r="D377" s="6" t="str">
        <f>IF(ISBLANK(Responses!O377), "", Responses!O377)</f>
        <v/>
      </c>
      <c r="E377" s="6" t="str">
        <f>IF(ISBLANK(Responses!P377), "", Responses!P377)</f>
        <v/>
      </c>
      <c r="F377" s="6" t="str">
        <f>IF(ISBLANK(Responses!Q377), "", Responses!Q377)</f>
        <v/>
      </c>
      <c r="G377" s="6" t="str">
        <f>IF(ISBLANK(Responses!R377), "", Responses!R377)</f>
        <v/>
      </c>
      <c r="H377" s="6" t="str">
        <f>IF(ISBLANK(Responses!S377), "", Responses!S377)</f>
        <v/>
      </c>
      <c r="I377" s="6" t="str">
        <f>IF(ISBLANK(Responses!T377), "", Responses!T377)</f>
        <v/>
      </c>
    </row>
    <row r="378" spans="1:9" ht="15.75" customHeight="1">
      <c r="A378" s="6" t="str">
        <f>IF(ISBLANK(Responses!A378), "", Responses!A378)</f>
        <v/>
      </c>
      <c r="B378" s="6" t="str">
        <f>IF(ISBLANK(Responses!B378), "", Responses!B378)</f>
        <v/>
      </c>
      <c r="C378" s="6" t="str">
        <f>IF(ISBLANK(Responses!N378), "", Responses!N378)</f>
        <v/>
      </c>
      <c r="D378" s="6" t="str">
        <f>IF(ISBLANK(Responses!O378), "", Responses!O378)</f>
        <v/>
      </c>
      <c r="E378" s="6" t="str">
        <f>IF(ISBLANK(Responses!P378), "", Responses!P378)</f>
        <v/>
      </c>
      <c r="F378" s="6" t="str">
        <f>IF(ISBLANK(Responses!Q378), "", Responses!Q378)</f>
        <v/>
      </c>
      <c r="G378" s="6" t="str">
        <f>IF(ISBLANK(Responses!R378), "", Responses!R378)</f>
        <v/>
      </c>
      <c r="H378" s="6" t="str">
        <f>IF(ISBLANK(Responses!S378), "", Responses!S378)</f>
        <v/>
      </c>
      <c r="I378" s="6" t="str">
        <f>IF(ISBLANK(Responses!T378), "", Responses!T378)</f>
        <v/>
      </c>
    </row>
    <row r="379" spans="1:9" ht="15.75" customHeight="1">
      <c r="A379" s="6" t="str">
        <f>IF(ISBLANK(Responses!A379), "", Responses!A379)</f>
        <v/>
      </c>
      <c r="B379" s="6" t="str">
        <f>IF(ISBLANK(Responses!B379), "", Responses!B379)</f>
        <v/>
      </c>
      <c r="C379" s="6" t="str">
        <f>IF(ISBLANK(Responses!N379), "", Responses!N379)</f>
        <v/>
      </c>
      <c r="D379" s="6" t="str">
        <f>IF(ISBLANK(Responses!O379), "", Responses!O379)</f>
        <v/>
      </c>
      <c r="E379" s="6" t="str">
        <f>IF(ISBLANK(Responses!P379), "", Responses!P379)</f>
        <v/>
      </c>
      <c r="F379" s="6" t="str">
        <f>IF(ISBLANK(Responses!Q379), "", Responses!Q379)</f>
        <v/>
      </c>
      <c r="G379" s="6" t="str">
        <f>IF(ISBLANK(Responses!R379), "", Responses!R379)</f>
        <v/>
      </c>
      <c r="H379" s="6" t="str">
        <f>IF(ISBLANK(Responses!S379), "", Responses!S379)</f>
        <v/>
      </c>
      <c r="I379" s="6" t="str">
        <f>IF(ISBLANK(Responses!T379), "", Responses!T379)</f>
        <v/>
      </c>
    </row>
    <row r="380" spans="1:9" ht="15.75" customHeight="1">
      <c r="A380" s="6" t="str">
        <f>IF(ISBLANK(Responses!A380), "", Responses!A380)</f>
        <v/>
      </c>
      <c r="B380" s="6" t="str">
        <f>IF(ISBLANK(Responses!B380), "", Responses!B380)</f>
        <v/>
      </c>
      <c r="C380" s="6" t="str">
        <f>IF(ISBLANK(Responses!N380), "", Responses!N380)</f>
        <v/>
      </c>
      <c r="D380" s="6" t="str">
        <f>IF(ISBLANK(Responses!O380), "", Responses!O380)</f>
        <v/>
      </c>
      <c r="E380" s="6" t="str">
        <f>IF(ISBLANK(Responses!P380), "", Responses!P380)</f>
        <v/>
      </c>
      <c r="F380" s="6" t="str">
        <f>IF(ISBLANK(Responses!Q380), "", Responses!Q380)</f>
        <v/>
      </c>
      <c r="G380" s="6" t="str">
        <f>IF(ISBLANK(Responses!R380), "", Responses!R380)</f>
        <v/>
      </c>
      <c r="H380" s="6" t="str">
        <f>IF(ISBLANK(Responses!S380), "", Responses!S380)</f>
        <v/>
      </c>
      <c r="I380" s="6" t="str">
        <f>IF(ISBLANK(Responses!T380), "", Responses!T380)</f>
        <v/>
      </c>
    </row>
    <row r="381" spans="1:9" ht="15.75" customHeight="1">
      <c r="A381" s="6" t="str">
        <f>IF(ISBLANK(Responses!A381), "", Responses!A381)</f>
        <v/>
      </c>
      <c r="B381" s="6" t="str">
        <f>IF(ISBLANK(Responses!B381), "", Responses!B381)</f>
        <v/>
      </c>
      <c r="C381" s="6" t="str">
        <f>IF(ISBLANK(Responses!N381), "", Responses!N381)</f>
        <v/>
      </c>
      <c r="D381" s="6" t="str">
        <f>IF(ISBLANK(Responses!O381), "", Responses!O381)</f>
        <v/>
      </c>
      <c r="E381" s="6" t="str">
        <f>IF(ISBLANK(Responses!P381), "", Responses!P381)</f>
        <v/>
      </c>
      <c r="F381" s="6" t="str">
        <f>IF(ISBLANK(Responses!Q381), "", Responses!Q381)</f>
        <v/>
      </c>
      <c r="G381" s="6" t="str">
        <f>IF(ISBLANK(Responses!R381), "", Responses!R381)</f>
        <v/>
      </c>
      <c r="H381" s="6" t="str">
        <f>IF(ISBLANK(Responses!S381), "", Responses!S381)</f>
        <v/>
      </c>
      <c r="I381" s="6" t="str">
        <f>IF(ISBLANK(Responses!T381), "", Responses!T381)</f>
        <v/>
      </c>
    </row>
    <row r="382" spans="1:9" ht="15.75" customHeight="1">
      <c r="A382" s="6" t="str">
        <f>IF(ISBLANK(Responses!A382), "", Responses!A382)</f>
        <v/>
      </c>
      <c r="B382" s="6" t="str">
        <f>IF(ISBLANK(Responses!B382), "", Responses!B382)</f>
        <v/>
      </c>
      <c r="C382" s="6" t="str">
        <f>IF(ISBLANK(Responses!N382), "", Responses!N382)</f>
        <v/>
      </c>
      <c r="D382" s="6" t="str">
        <f>IF(ISBLANK(Responses!O382), "", Responses!O382)</f>
        <v/>
      </c>
      <c r="E382" s="6" t="str">
        <f>IF(ISBLANK(Responses!P382), "", Responses!P382)</f>
        <v/>
      </c>
      <c r="F382" s="6" t="str">
        <f>IF(ISBLANK(Responses!Q382), "", Responses!Q382)</f>
        <v/>
      </c>
      <c r="G382" s="6" t="str">
        <f>IF(ISBLANK(Responses!R382), "", Responses!R382)</f>
        <v/>
      </c>
      <c r="H382" s="6" t="str">
        <f>IF(ISBLANK(Responses!S382), "", Responses!S382)</f>
        <v/>
      </c>
      <c r="I382" s="6" t="str">
        <f>IF(ISBLANK(Responses!T382), "", Responses!T382)</f>
        <v/>
      </c>
    </row>
    <row r="383" spans="1:9" ht="15.75" customHeight="1">
      <c r="A383" s="6" t="str">
        <f>IF(ISBLANK(Responses!A383), "", Responses!A383)</f>
        <v/>
      </c>
      <c r="B383" s="6" t="str">
        <f>IF(ISBLANK(Responses!B383), "", Responses!B383)</f>
        <v/>
      </c>
      <c r="C383" s="6" t="str">
        <f>IF(ISBLANK(Responses!N383), "", Responses!N383)</f>
        <v/>
      </c>
      <c r="D383" s="6" t="str">
        <f>IF(ISBLANK(Responses!O383), "", Responses!O383)</f>
        <v/>
      </c>
      <c r="E383" s="6" t="str">
        <f>IF(ISBLANK(Responses!P383), "", Responses!P383)</f>
        <v/>
      </c>
      <c r="F383" s="6" t="str">
        <f>IF(ISBLANK(Responses!Q383), "", Responses!Q383)</f>
        <v/>
      </c>
      <c r="G383" s="6" t="str">
        <f>IF(ISBLANK(Responses!R383), "", Responses!R383)</f>
        <v/>
      </c>
      <c r="H383" s="6" t="str">
        <f>IF(ISBLANK(Responses!S383), "", Responses!S383)</f>
        <v/>
      </c>
      <c r="I383" s="6" t="str">
        <f>IF(ISBLANK(Responses!T383), "", Responses!T383)</f>
        <v/>
      </c>
    </row>
    <row r="384" spans="1:9" ht="15.75" customHeight="1">
      <c r="A384" s="6" t="str">
        <f>IF(ISBLANK(Responses!A384), "", Responses!A384)</f>
        <v/>
      </c>
      <c r="B384" s="6" t="str">
        <f>IF(ISBLANK(Responses!B384), "", Responses!B384)</f>
        <v/>
      </c>
      <c r="C384" s="6" t="str">
        <f>IF(ISBLANK(Responses!N384), "", Responses!N384)</f>
        <v/>
      </c>
      <c r="D384" s="6" t="str">
        <f>IF(ISBLANK(Responses!O384), "", Responses!O384)</f>
        <v/>
      </c>
      <c r="E384" s="6" t="str">
        <f>IF(ISBLANK(Responses!P384), "", Responses!P384)</f>
        <v/>
      </c>
      <c r="F384" s="6" t="str">
        <f>IF(ISBLANK(Responses!Q384), "", Responses!Q384)</f>
        <v/>
      </c>
      <c r="G384" s="6" t="str">
        <f>IF(ISBLANK(Responses!R384), "", Responses!R384)</f>
        <v/>
      </c>
      <c r="H384" s="6" t="str">
        <f>IF(ISBLANK(Responses!S384), "", Responses!S384)</f>
        <v/>
      </c>
      <c r="I384" s="6" t="str">
        <f>IF(ISBLANK(Responses!T384), "", Responses!T384)</f>
        <v/>
      </c>
    </row>
    <row r="385" spans="1:9" ht="15.75" customHeight="1">
      <c r="A385" s="6" t="str">
        <f>IF(ISBLANK(Responses!A385), "", Responses!A385)</f>
        <v/>
      </c>
      <c r="B385" s="6" t="str">
        <f>IF(ISBLANK(Responses!B385), "", Responses!B385)</f>
        <v/>
      </c>
      <c r="C385" s="6" t="str">
        <f>IF(ISBLANK(Responses!N385), "", Responses!N385)</f>
        <v/>
      </c>
      <c r="D385" s="6" t="str">
        <f>IF(ISBLANK(Responses!O385), "", Responses!O385)</f>
        <v/>
      </c>
      <c r="E385" s="6" t="str">
        <f>IF(ISBLANK(Responses!P385), "", Responses!P385)</f>
        <v/>
      </c>
      <c r="F385" s="6" t="str">
        <f>IF(ISBLANK(Responses!Q385), "", Responses!Q385)</f>
        <v/>
      </c>
      <c r="G385" s="6" t="str">
        <f>IF(ISBLANK(Responses!R385), "", Responses!R385)</f>
        <v/>
      </c>
      <c r="H385" s="6" t="str">
        <f>IF(ISBLANK(Responses!S385), "", Responses!S385)</f>
        <v/>
      </c>
      <c r="I385" s="6" t="str">
        <f>IF(ISBLANK(Responses!T385), "", Responses!T385)</f>
        <v/>
      </c>
    </row>
    <row r="386" spans="1:9" ht="15.75" customHeight="1">
      <c r="A386" s="6" t="str">
        <f>IF(ISBLANK(Responses!A386), "", Responses!A386)</f>
        <v/>
      </c>
      <c r="B386" s="6" t="str">
        <f>IF(ISBLANK(Responses!B386), "", Responses!B386)</f>
        <v/>
      </c>
      <c r="C386" s="6" t="str">
        <f>IF(ISBLANK(Responses!N386), "", Responses!N386)</f>
        <v/>
      </c>
      <c r="D386" s="6" t="str">
        <f>IF(ISBLANK(Responses!O386), "", Responses!O386)</f>
        <v/>
      </c>
      <c r="E386" s="6" t="str">
        <f>IF(ISBLANK(Responses!P386), "", Responses!P386)</f>
        <v/>
      </c>
      <c r="F386" s="6" t="str">
        <f>IF(ISBLANK(Responses!Q386), "", Responses!Q386)</f>
        <v/>
      </c>
      <c r="G386" s="6" t="str">
        <f>IF(ISBLANK(Responses!R386), "", Responses!R386)</f>
        <v/>
      </c>
      <c r="H386" s="6" t="str">
        <f>IF(ISBLANK(Responses!S386), "", Responses!S386)</f>
        <v/>
      </c>
      <c r="I386" s="6" t="str">
        <f>IF(ISBLANK(Responses!T386), "", Responses!T386)</f>
        <v/>
      </c>
    </row>
    <row r="387" spans="1:9" ht="15.75" customHeight="1">
      <c r="A387" s="6" t="str">
        <f>IF(ISBLANK(Responses!A387), "", Responses!A387)</f>
        <v/>
      </c>
      <c r="B387" s="6" t="str">
        <f>IF(ISBLANK(Responses!B387), "", Responses!B387)</f>
        <v/>
      </c>
      <c r="C387" s="6" t="str">
        <f>IF(ISBLANK(Responses!N387), "", Responses!N387)</f>
        <v/>
      </c>
      <c r="D387" s="6" t="str">
        <f>IF(ISBLANK(Responses!O387), "", Responses!O387)</f>
        <v/>
      </c>
      <c r="E387" s="6" t="str">
        <f>IF(ISBLANK(Responses!P387), "", Responses!P387)</f>
        <v/>
      </c>
      <c r="F387" s="6" t="str">
        <f>IF(ISBLANK(Responses!Q387), "", Responses!Q387)</f>
        <v/>
      </c>
      <c r="G387" s="6" t="str">
        <f>IF(ISBLANK(Responses!R387), "", Responses!R387)</f>
        <v/>
      </c>
      <c r="H387" s="6" t="str">
        <f>IF(ISBLANK(Responses!S387), "", Responses!S387)</f>
        <v/>
      </c>
      <c r="I387" s="6" t="str">
        <f>IF(ISBLANK(Responses!T387), "", Responses!T387)</f>
        <v/>
      </c>
    </row>
    <row r="388" spans="1:9" ht="15.75" customHeight="1">
      <c r="A388" s="6" t="str">
        <f>IF(ISBLANK(Responses!A388), "", Responses!A388)</f>
        <v/>
      </c>
      <c r="B388" s="6" t="str">
        <f>IF(ISBLANK(Responses!B388), "", Responses!B388)</f>
        <v/>
      </c>
      <c r="C388" s="6" t="str">
        <f>IF(ISBLANK(Responses!N388), "", Responses!N388)</f>
        <v/>
      </c>
      <c r="D388" s="6" t="str">
        <f>IF(ISBLANK(Responses!O388), "", Responses!O388)</f>
        <v/>
      </c>
      <c r="E388" s="6" t="str">
        <f>IF(ISBLANK(Responses!P388), "", Responses!P388)</f>
        <v/>
      </c>
      <c r="F388" s="6" t="str">
        <f>IF(ISBLANK(Responses!Q388), "", Responses!Q388)</f>
        <v/>
      </c>
      <c r="G388" s="6" t="str">
        <f>IF(ISBLANK(Responses!R388), "", Responses!R388)</f>
        <v/>
      </c>
      <c r="H388" s="6" t="str">
        <f>IF(ISBLANK(Responses!S388), "", Responses!S388)</f>
        <v/>
      </c>
      <c r="I388" s="6" t="str">
        <f>IF(ISBLANK(Responses!T388), "", Responses!T388)</f>
        <v/>
      </c>
    </row>
    <row r="389" spans="1:9" ht="15.75" customHeight="1">
      <c r="A389" s="6" t="str">
        <f>IF(ISBLANK(Responses!A389), "", Responses!A389)</f>
        <v/>
      </c>
      <c r="B389" s="6" t="str">
        <f>IF(ISBLANK(Responses!B389), "", Responses!B389)</f>
        <v/>
      </c>
      <c r="C389" s="6" t="str">
        <f>IF(ISBLANK(Responses!N389), "", Responses!N389)</f>
        <v/>
      </c>
      <c r="D389" s="6" t="str">
        <f>IF(ISBLANK(Responses!O389), "", Responses!O389)</f>
        <v/>
      </c>
      <c r="E389" s="6" t="str">
        <f>IF(ISBLANK(Responses!P389), "", Responses!P389)</f>
        <v/>
      </c>
      <c r="F389" s="6" t="str">
        <f>IF(ISBLANK(Responses!Q389), "", Responses!Q389)</f>
        <v/>
      </c>
      <c r="G389" s="6" t="str">
        <f>IF(ISBLANK(Responses!R389), "", Responses!R389)</f>
        <v/>
      </c>
      <c r="H389" s="6" t="str">
        <f>IF(ISBLANK(Responses!S389), "", Responses!S389)</f>
        <v/>
      </c>
      <c r="I389" s="6" t="str">
        <f>IF(ISBLANK(Responses!T389), "", Responses!T389)</f>
        <v/>
      </c>
    </row>
    <row r="390" spans="1:9" ht="15.75" customHeight="1">
      <c r="A390" s="6" t="str">
        <f>IF(ISBLANK(Responses!A390), "", Responses!A390)</f>
        <v/>
      </c>
      <c r="B390" s="6" t="str">
        <f>IF(ISBLANK(Responses!B390), "", Responses!B390)</f>
        <v/>
      </c>
      <c r="C390" s="6" t="str">
        <f>IF(ISBLANK(Responses!N390), "", Responses!N390)</f>
        <v/>
      </c>
      <c r="D390" s="6" t="str">
        <f>IF(ISBLANK(Responses!O390), "", Responses!O390)</f>
        <v/>
      </c>
      <c r="E390" s="6" t="str">
        <f>IF(ISBLANK(Responses!P390), "", Responses!P390)</f>
        <v/>
      </c>
      <c r="F390" s="6" t="str">
        <f>IF(ISBLANK(Responses!Q390), "", Responses!Q390)</f>
        <v/>
      </c>
      <c r="G390" s="6" t="str">
        <f>IF(ISBLANK(Responses!R390), "", Responses!R390)</f>
        <v/>
      </c>
      <c r="H390" s="6" t="str">
        <f>IF(ISBLANK(Responses!S390), "", Responses!S390)</f>
        <v/>
      </c>
      <c r="I390" s="6" t="str">
        <f>IF(ISBLANK(Responses!T390), "", Responses!T390)</f>
        <v/>
      </c>
    </row>
    <row r="391" spans="1:9" ht="15.75" customHeight="1">
      <c r="A391" s="6" t="str">
        <f>IF(ISBLANK(Responses!A391), "", Responses!A391)</f>
        <v/>
      </c>
      <c r="B391" s="6" t="str">
        <f>IF(ISBLANK(Responses!B391), "", Responses!B391)</f>
        <v/>
      </c>
      <c r="C391" s="6" t="str">
        <f>IF(ISBLANK(Responses!N391), "", Responses!N391)</f>
        <v/>
      </c>
      <c r="D391" s="6" t="str">
        <f>IF(ISBLANK(Responses!O391), "", Responses!O391)</f>
        <v/>
      </c>
      <c r="E391" s="6" t="str">
        <f>IF(ISBLANK(Responses!P391), "", Responses!P391)</f>
        <v/>
      </c>
      <c r="F391" s="6" t="str">
        <f>IF(ISBLANK(Responses!Q391), "", Responses!Q391)</f>
        <v/>
      </c>
      <c r="G391" s="6" t="str">
        <f>IF(ISBLANK(Responses!R391), "", Responses!R391)</f>
        <v/>
      </c>
      <c r="H391" s="6" t="str">
        <f>IF(ISBLANK(Responses!S391), "", Responses!S391)</f>
        <v/>
      </c>
      <c r="I391" s="6" t="str">
        <f>IF(ISBLANK(Responses!T391), "", Responses!T391)</f>
        <v/>
      </c>
    </row>
    <row r="392" spans="1:9" ht="15.75" customHeight="1">
      <c r="A392" s="6" t="str">
        <f>IF(ISBLANK(Responses!A392), "", Responses!A392)</f>
        <v/>
      </c>
      <c r="B392" s="6" t="str">
        <f>IF(ISBLANK(Responses!B392), "", Responses!B392)</f>
        <v/>
      </c>
      <c r="C392" s="6" t="str">
        <f>IF(ISBLANK(Responses!N392), "", Responses!N392)</f>
        <v/>
      </c>
      <c r="D392" s="6" t="str">
        <f>IF(ISBLANK(Responses!O392), "", Responses!O392)</f>
        <v/>
      </c>
      <c r="E392" s="6" t="str">
        <f>IF(ISBLANK(Responses!P392), "", Responses!P392)</f>
        <v/>
      </c>
      <c r="F392" s="6" t="str">
        <f>IF(ISBLANK(Responses!Q392), "", Responses!Q392)</f>
        <v/>
      </c>
      <c r="G392" s="6" t="str">
        <f>IF(ISBLANK(Responses!R392), "", Responses!R392)</f>
        <v/>
      </c>
      <c r="H392" s="6" t="str">
        <f>IF(ISBLANK(Responses!S392), "", Responses!S392)</f>
        <v/>
      </c>
      <c r="I392" s="6" t="str">
        <f>IF(ISBLANK(Responses!T392), "", Responses!T392)</f>
        <v/>
      </c>
    </row>
    <row r="393" spans="1:9" ht="15.75" customHeight="1">
      <c r="A393" s="6" t="str">
        <f>IF(ISBLANK(Responses!A393), "", Responses!A393)</f>
        <v/>
      </c>
      <c r="B393" s="6" t="str">
        <f>IF(ISBLANK(Responses!B393), "", Responses!B393)</f>
        <v/>
      </c>
      <c r="C393" s="6" t="str">
        <f>IF(ISBLANK(Responses!N393), "", Responses!N393)</f>
        <v/>
      </c>
      <c r="D393" s="6" t="str">
        <f>IF(ISBLANK(Responses!O393), "", Responses!O393)</f>
        <v/>
      </c>
      <c r="E393" s="6" t="str">
        <f>IF(ISBLANK(Responses!P393), "", Responses!P393)</f>
        <v/>
      </c>
      <c r="F393" s="6" t="str">
        <f>IF(ISBLANK(Responses!Q393), "", Responses!Q393)</f>
        <v/>
      </c>
      <c r="G393" s="6" t="str">
        <f>IF(ISBLANK(Responses!R393), "", Responses!R393)</f>
        <v/>
      </c>
      <c r="H393" s="6" t="str">
        <f>IF(ISBLANK(Responses!S393), "", Responses!S393)</f>
        <v/>
      </c>
      <c r="I393" s="6" t="str">
        <f>IF(ISBLANK(Responses!T393), "", Responses!T393)</f>
        <v/>
      </c>
    </row>
    <row r="394" spans="1:9" ht="15.75" customHeight="1">
      <c r="A394" s="6" t="str">
        <f>IF(ISBLANK(Responses!A394), "", Responses!A394)</f>
        <v/>
      </c>
      <c r="B394" s="6" t="str">
        <f>IF(ISBLANK(Responses!B394), "", Responses!B394)</f>
        <v/>
      </c>
      <c r="C394" s="6" t="str">
        <f>IF(ISBLANK(Responses!N394), "", Responses!N394)</f>
        <v/>
      </c>
      <c r="D394" s="6" t="str">
        <f>IF(ISBLANK(Responses!O394), "", Responses!O394)</f>
        <v/>
      </c>
      <c r="E394" s="6" t="str">
        <f>IF(ISBLANK(Responses!P394), "", Responses!P394)</f>
        <v/>
      </c>
      <c r="F394" s="6" t="str">
        <f>IF(ISBLANK(Responses!Q394), "", Responses!Q394)</f>
        <v/>
      </c>
      <c r="G394" s="6" t="str">
        <f>IF(ISBLANK(Responses!R394), "", Responses!R394)</f>
        <v/>
      </c>
      <c r="H394" s="6" t="str">
        <f>IF(ISBLANK(Responses!S394), "", Responses!S394)</f>
        <v/>
      </c>
      <c r="I394" s="6" t="str">
        <f>IF(ISBLANK(Responses!T394), "", Responses!T394)</f>
        <v/>
      </c>
    </row>
    <row r="395" spans="1:9" ht="15.75" customHeight="1">
      <c r="A395" s="6" t="str">
        <f>IF(ISBLANK(Responses!A395), "", Responses!A395)</f>
        <v/>
      </c>
      <c r="B395" s="6" t="str">
        <f>IF(ISBLANK(Responses!B395), "", Responses!B395)</f>
        <v/>
      </c>
      <c r="C395" s="6" t="str">
        <f>IF(ISBLANK(Responses!N395), "", Responses!N395)</f>
        <v/>
      </c>
      <c r="D395" s="6" t="str">
        <f>IF(ISBLANK(Responses!O395), "", Responses!O395)</f>
        <v/>
      </c>
      <c r="E395" s="6" t="str">
        <f>IF(ISBLANK(Responses!P395), "", Responses!P395)</f>
        <v/>
      </c>
      <c r="F395" s="6" t="str">
        <f>IF(ISBLANK(Responses!Q395), "", Responses!Q395)</f>
        <v/>
      </c>
      <c r="G395" s="6" t="str">
        <f>IF(ISBLANK(Responses!R395), "", Responses!R395)</f>
        <v/>
      </c>
      <c r="H395" s="6" t="str">
        <f>IF(ISBLANK(Responses!S395), "", Responses!S395)</f>
        <v/>
      </c>
      <c r="I395" s="6" t="str">
        <f>IF(ISBLANK(Responses!T395), "", Responses!T395)</f>
        <v/>
      </c>
    </row>
    <row r="396" spans="1:9" ht="15.75" customHeight="1">
      <c r="A396" s="6" t="str">
        <f>IF(ISBLANK(Responses!A396), "", Responses!A396)</f>
        <v/>
      </c>
      <c r="B396" s="6" t="str">
        <f>IF(ISBLANK(Responses!B396), "", Responses!B396)</f>
        <v/>
      </c>
      <c r="C396" s="6" t="str">
        <f>IF(ISBLANK(Responses!N396), "", Responses!N396)</f>
        <v/>
      </c>
      <c r="D396" s="6" t="str">
        <f>IF(ISBLANK(Responses!O396), "", Responses!O396)</f>
        <v/>
      </c>
      <c r="E396" s="6" t="str">
        <f>IF(ISBLANK(Responses!P396), "", Responses!P396)</f>
        <v/>
      </c>
      <c r="F396" s="6" t="str">
        <f>IF(ISBLANK(Responses!Q396), "", Responses!Q396)</f>
        <v/>
      </c>
      <c r="G396" s="6" t="str">
        <f>IF(ISBLANK(Responses!R396), "", Responses!R396)</f>
        <v/>
      </c>
      <c r="H396" s="6" t="str">
        <f>IF(ISBLANK(Responses!S396), "", Responses!S396)</f>
        <v/>
      </c>
      <c r="I396" s="6" t="str">
        <f>IF(ISBLANK(Responses!T396), "", Responses!T396)</f>
        <v/>
      </c>
    </row>
    <row r="397" spans="1:9" ht="15.75" customHeight="1">
      <c r="A397" s="6" t="str">
        <f>IF(ISBLANK(Responses!A397), "", Responses!A397)</f>
        <v/>
      </c>
      <c r="B397" s="6" t="str">
        <f>IF(ISBLANK(Responses!B397), "", Responses!B397)</f>
        <v/>
      </c>
      <c r="C397" s="6" t="str">
        <f>IF(ISBLANK(Responses!N397), "", Responses!N397)</f>
        <v/>
      </c>
      <c r="D397" s="6" t="str">
        <f>IF(ISBLANK(Responses!O397), "", Responses!O397)</f>
        <v/>
      </c>
      <c r="E397" s="6" t="str">
        <f>IF(ISBLANK(Responses!P397), "", Responses!P397)</f>
        <v/>
      </c>
      <c r="F397" s="6" t="str">
        <f>IF(ISBLANK(Responses!Q397), "", Responses!Q397)</f>
        <v/>
      </c>
      <c r="G397" s="6" t="str">
        <f>IF(ISBLANK(Responses!R397), "", Responses!R397)</f>
        <v/>
      </c>
      <c r="H397" s="6" t="str">
        <f>IF(ISBLANK(Responses!S397), "", Responses!S397)</f>
        <v/>
      </c>
      <c r="I397" s="6" t="str">
        <f>IF(ISBLANK(Responses!T397), "", Responses!T397)</f>
        <v/>
      </c>
    </row>
    <row r="398" spans="1:9" ht="15.75" customHeight="1">
      <c r="A398" s="6" t="str">
        <f>IF(ISBLANK(Responses!A398), "", Responses!A398)</f>
        <v/>
      </c>
      <c r="B398" s="6" t="str">
        <f>IF(ISBLANK(Responses!B398), "", Responses!B398)</f>
        <v/>
      </c>
      <c r="C398" s="6" t="str">
        <f>IF(ISBLANK(Responses!N398), "", Responses!N398)</f>
        <v/>
      </c>
      <c r="D398" s="6" t="str">
        <f>IF(ISBLANK(Responses!O398), "", Responses!O398)</f>
        <v/>
      </c>
      <c r="E398" s="6" t="str">
        <f>IF(ISBLANK(Responses!P398), "", Responses!P398)</f>
        <v/>
      </c>
      <c r="F398" s="6" t="str">
        <f>IF(ISBLANK(Responses!Q398), "", Responses!Q398)</f>
        <v/>
      </c>
      <c r="G398" s="6" t="str">
        <f>IF(ISBLANK(Responses!R398), "", Responses!R398)</f>
        <v/>
      </c>
      <c r="H398" s="6" t="str">
        <f>IF(ISBLANK(Responses!S398), "", Responses!S398)</f>
        <v/>
      </c>
      <c r="I398" s="6" t="str">
        <f>IF(ISBLANK(Responses!T398), "", Responses!T398)</f>
        <v/>
      </c>
    </row>
    <row r="399" spans="1:9" ht="15.75" customHeight="1">
      <c r="A399" s="6" t="str">
        <f>IF(ISBLANK(Responses!A399), "", Responses!A399)</f>
        <v/>
      </c>
      <c r="B399" s="6" t="str">
        <f>IF(ISBLANK(Responses!B399), "", Responses!B399)</f>
        <v/>
      </c>
      <c r="C399" s="6" t="str">
        <f>IF(ISBLANK(Responses!N399), "", Responses!N399)</f>
        <v/>
      </c>
      <c r="D399" s="6" t="str">
        <f>IF(ISBLANK(Responses!O399), "", Responses!O399)</f>
        <v/>
      </c>
      <c r="E399" s="6" t="str">
        <f>IF(ISBLANK(Responses!P399), "", Responses!P399)</f>
        <v/>
      </c>
      <c r="F399" s="6" t="str">
        <f>IF(ISBLANK(Responses!Q399), "", Responses!Q399)</f>
        <v/>
      </c>
      <c r="G399" s="6" t="str">
        <f>IF(ISBLANK(Responses!R399), "", Responses!R399)</f>
        <v/>
      </c>
      <c r="H399" s="6" t="str">
        <f>IF(ISBLANK(Responses!S399), "", Responses!S399)</f>
        <v/>
      </c>
      <c r="I399" s="6" t="str">
        <f>IF(ISBLANK(Responses!T399), "", Responses!T399)</f>
        <v/>
      </c>
    </row>
    <row r="400" spans="1:9" ht="15.75" customHeight="1">
      <c r="A400" s="6" t="str">
        <f>IF(ISBLANK(Responses!A400), "", Responses!A400)</f>
        <v/>
      </c>
      <c r="B400" s="6" t="str">
        <f>IF(ISBLANK(Responses!B400), "", Responses!B400)</f>
        <v/>
      </c>
      <c r="C400" s="6" t="str">
        <f>IF(ISBLANK(Responses!N400), "", Responses!N400)</f>
        <v/>
      </c>
      <c r="D400" s="6" t="str">
        <f>IF(ISBLANK(Responses!O400), "", Responses!O400)</f>
        <v/>
      </c>
      <c r="E400" s="6" t="str">
        <f>IF(ISBLANK(Responses!P400), "", Responses!P400)</f>
        <v/>
      </c>
      <c r="F400" s="6" t="str">
        <f>IF(ISBLANK(Responses!Q400), "", Responses!Q400)</f>
        <v/>
      </c>
      <c r="G400" s="6" t="str">
        <f>IF(ISBLANK(Responses!R400), "", Responses!R400)</f>
        <v/>
      </c>
      <c r="H400" s="6" t="str">
        <f>IF(ISBLANK(Responses!S400), "", Responses!S400)</f>
        <v/>
      </c>
      <c r="I400" s="6" t="str">
        <f>IF(ISBLANK(Responses!T400), "", Responses!T400)</f>
        <v/>
      </c>
    </row>
    <row r="401" spans="1:9" ht="15.75" customHeight="1">
      <c r="A401" s="6" t="str">
        <f>IF(ISBLANK(Responses!A401), "", Responses!A401)</f>
        <v/>
      </c>
      <c r="B401" s="6" t="str">
        <f>IF(ISBLANK(Responses!B401), "", Responses!B401)</f>
        <v/>
      </c>
      <c r="C401" s="6" t="str">
        <f>IF(ISBLANK(Responses!N401), "", Responses!N401)</f>
        <v/>
      </c>
      <c r="D401" s="6" t="str">
        <f>IF(ISBLANK(Responses!O401), "", Responses!O401)</f>
        <v/>
      </c>
      <c r="E401" s="6" t="str">
        <f>IF(ISBLANK(Responses!P401), "", Responses!P401)</f>
        <v/>
      </c>
      <c r="F401" s="6" t="str">
        <f>IF(ISBLANK(Responses!Q401), "", Responses!Q401)</f>
        <v/>
      </c>
      <c r="G401" s="6" t="str">
        <f>IF(ISBLANK(Responses!R401), "", Responses!R401)</f>
        <v/>
      </c>
      <c r="H401" s="6" t="str">
        <f>IF(ISBLANK(Responses!S401), "", Responses!S401)</f>
        <v/>
      </c>
      <c r="I401" s="6" t="str">
        <f>IF(ISBLANK(Responses!T401), "", Responses!T401)</f>
        <v/>
      </c>
    </row>
    <row r="402" spans="1:9" ht="15.75" customHeight="1">
      <c r="A402" s="6" t="str">
        <f>IF(ISBLANK(Responses!A402), "", Responses!A402)</f>
        <v/>
      </c>
      <c r="B402" s="6" t="str">
        <f>IF(ISBLANK(Responses!B402), "", Responses!B402)</f>
        <v/>
      </c>
      <c r="C402" s="6" t="str">
        <f>IF(ISBLANK(Responses!N402), "", Responses!N402)</f>
        <v/>
      </c>
      <c r="D402" s="6" t="str">
        <f>IF(ISBLANK(Responses!O402), "", Responses!O402)</f>
        <v/>
      </c>
      <c r="E402" s="6" t="str">
        <f>IF(ISBLANK(Responses!P402), "", Responses!P402)</f>
        <v/>
      </c>
      <c r="F402" s="6" t="str">
        <f>IF(ISBLANK(Responses!Q402), "", Responses!Q402)</f>
        <v/>
      </c>
      <c r="G402" s="6" t="str">
        <f>IF(ISBLANK(Responses!R402), "", Responses!R402)</f>
        <v/>
      </c>
      <c r="H402" s="6" t="str">
        <f>IF(ISBLANK(Responses!S402), "", Responses!S402)</f>
        <v/>
      </c>
      <c r="I402" s="6" t="str">
        <f>IF(ISBLANK(Responses!T402), "", Responses!T402)</f>
        <v/>
      </c>
    </row>
    <row r="403" spans="1:9" ht="15.75" customHeight="1">
      <c r="A403" s="6" t="str">
        <f>IF(ISBLANK(Responses!A403), "", Responses!A403)</f>
        <v/>
      </c>
      <c r="B403" s="6" t="str">
        <f>IF(ISBLANK(Responses!B403), "", Responses!B403)</f>
        <v/>
      </c>
      <c r="C403" s="6" t="str">
        <f>IF(ISBLANK(Responses!N403), "", Responses!N403)</f>
        <v/>
      </c>
      <c r="D403" s="6" t="str">
        <f>IF(ISBLANK(Responses!O403), "", Responses!O403)</f>
        <v/>
      </c>
      <c r="E403" s="6" t="str">
        <f>IF(ISBLANK(Responses!P403), "", Responses!P403)</f>
        <v/>
      </c>
      <c r="F403" s="6" t="str">
        <f>IF(ISBLANK(Responses!Q403), "", Responses!Q403)</f>
        <v/>
      </c>
      <c r="G403" s="6" t="str">
        <f>IF(ISBLANK(Responses!R403), "", Responses!R403)</f>
        <v/>
      </c>
      <c r="H403" s="6" t="str">
        <f>IF(ISBLANK(Responses!S403), "", Responses!S403)</f>
        <v/>
      </c>
      <c r="I403" s="6" t="str">
        <f>IF(ISBLANK(Responses!T403), "", Responses!T403)</f>
        <v/>
      </c>
    </row>
    <row r="404" spans="1:9" ht="15.75" customHeight="1">
      <c r="A404" s="6" t="str">
        <f>IF(ISBLANK(Responses!A404), "", Responses!A404)</f>
        <v/>
      </c>
      <c r="B404" s="6" t="str">
        <f>IF(ISBLANK(Responses!B404), "", Responses!B404)</f>
        <v/>
      </c>
      <c r="C404" s="6" t="str">
        <f>IF(ISBLANK(Responses!N404), "", Responses!N404)</f>
        <v/>
      </c>
      <c r="D404" s="6" t="str">
        <f>IF(ISBLANK(Responses!O404), "", Responses!O404)</f>
        <v/>
      </c>
      <c r="E404" s="6" t="str">
        <f>IF(ISBLANK(Responses!P404), "", Responses!P404)</f>
        <v/>
      </c>
      <c r="F404" s="6" t="str">
        <f>IF(ISBLANK(Responses!Q404), "", Responses!Q404)</f>
        <v/>
      </c>
      <c r="G404" s="6" t="str">
        <f>IF(ISBLANK(Responses!R404), "", Responses!R404)</f>
        <v/>
      </c>
      <c r="H404" s="6" t="str">
        <f>IF(ISBLANK(Responses!S404), "", Responses!S404)</f>
        <v/>
      </c>
      <c r="I404" s="6" t="str">
        <f>IF(ISBLANK(Responses!T404), "", Responses!T404)</f>
        <v/>
      </c>
    </row>
    <row r="405" spans="1:9" ht="15.75" customHeight="1">
      <c r="A405" s="6" t="str">
        <f>IF(ISBLANK(Responses!A405), "", Responses!A405)</f>
        <v/>
      </c>
      <c r="B405" s="6" t="str">
        <f>IF(ISBLANK(Responses!B405), "", Responses!B405)</f>
        <v/>
      </c>
      <c r="C405" s="6" t="str">
        <f>IF(ISBLANK(Responses!N405), "", Responses!N405)</f>
        <v/>
      </c>
      <c r="D405" s="6" t="str">
        <f>IF(ISBLANK(Responses!O405), "", Responses!O405)</f>
        <v/>
      </c>
      <c r="E405" s="6" t="str">
        <f>IF(ISBLANK(Responses!P405), "", Responses!P405)</f>
        <v/>
      </c>
      <c r="F405" s="6" t="str">
        <f>IF(ISBLANK(Responses!Q405), "", Responses!Q405)</f>
        <v/>
      </c>
      <c r="G405" s="6" t="str">
        <f>IF(ISBLANK(Responses!R405), "", Responses!R405)</f>
        <v/>
      </c>
      <c r="H405" s="6" t="str">
        <f>IF(ISBLANK(Responses!S405), "", Responses!S405)</f>
        <v/>
      </c>
      <c r="I405" s="6" t="str">
        <f>IF(ISBLANK(Responses!T405), "", Responses!T405)</f>
        <v/>
      </c>
    </row>
    <row r="406" spans="1:9" ht="15.75" customHeight="1">
      <c r="A406" s="6" t="str">
        <f>IF(ISBLANK(Responses!A406), "", Responses!A406)</f>
        <v/>
      </c>
      <c r="B406" s="6" t="str">
        <f>IF(ISBLANK(Responses!B406), "", Responses!B406)</f>
        <v/>
      </c>
      <c r="C406" s="6" t="str">
        <f>IF(ISBLANK(Responses!N406), "", Responses!N406)</f>
        <v/>
      </c>
      <c r="D406" s="6" t="str">
        <f>IF(ISBLANK(Responses!O406), "", Responses!O406)</f>
        <v/>
      </c>
      <c r="E406" s="6" t="str">
        <f>IF(ISBLANK(Responses!P406), "", Responses!P406)</f>
        <v/>
      </c>
      <c r="F406" s="6" t="str">
        <f>IF(ISBLANK(Responses!Q406), "", Responses!Q406)</f>
        <v/>
      </c>
      <c r="G406" s="6" t="str">
        <f>IF(ISBLANK(Responses!R406), "", Responses!R406)</f>
        <v/>
      </c>
      <c r="H406" s="6" t="str">
        <f>IF(ISBLANK(Responses!S406), "", Responses!S406)</f>
        <v/>
      </c>
      <c r="I406" s="6" t="str">
        <f>IF(ISBLANK(Responses!T406), "", Responses!T406)</f>
        <v/>
      </c>
    </row>
    <row r="407" spans="1:9" ht="15.75" customHeight="1">
      <c r="A407" s="6" t="str">
        <f>IF(ISBLANK(Responses!A407), "", Responses!A407)</f>
        <v/>
      </c>
      <c r="B407" s="6" t="str">
        <f>IF(ISBLANK(Responses!B407), "", Responses!B407)</f>
        <v/>
      </c>
      <c r="C407" s="6" t="str">
        <f>IF(ISBLANK(Responses!N407), "", Responses!N407)</f>
        <v/>
      </c>
      <c r="D407" s="6" t="str">
        <f>IF(ISBLANK(Responses!O407), "", Responses!O407)</f>
        <v/>
      </c>
      <c r="E407" s="6" t="str">
        <f>IF(ISBLANK(Responses!P407), "", Responses!P407)</f>
        <v/>
      </c>
      <c r="F407" s="6" t="str">
        <f>IF(ISBLANK(Responses!Q407), "", Responses!Q407)</f>
        <v/>
      </c>
      <c r="G407" s="6" t="str">
        <f>IF(ISBLANK(Responses!R407), "", Responses!R407)</f>
        <v/>
      </c>
      <c r="H407" s="6" t="str">
        <f>IF(ISBLANK(Responses!S407), "", Responses!S407)</f>
        <v/>
      </c>
      <c r="I407" s="6" t="str">
        <f>IF(ISBLANK(Responses!T407), "", Responses!T407)</f>
        <v/>
      </c>
    </row>
    <row r="408" spans="1:9" ht="15.75" customHeight="1">
      <c r="A408" s="6" t="str">
        <f>IF(ISBLANK(Responses!A408), "", Responses!A408)</f>
        <v/>
      </c>
      <c r="B408" s="6" t="str">
        <f>IF(ISBLANK(Responses!B408), "", Responses!B408)</f>
        <v/>
      </c>
      <c r="C408" s="6" t="str">
        <f>IF(ISBLANK(Responses!N408), "", Responses!N408)</f>
        <v/>
      </c>
      <c r="D408" s="6" t="str">
        <f>IF(ISBLANK(Responses!O408), "", Responses!O408)</f>
        <v/>
      </c>
      <c r="E408" s="6" t="str">
        <f>IF(ISBLANK(Responses!P408), "", Responses!P408)</f>
        <v/>
      </c>
      <c r="F408" s="6" t="str">
        <f>IF(ISBLANK(Responses!Q408), "", Responses!Q408)</f>
        <v/>
      </c>
      <c r="G408" s="6" t="str">
        <f>IF(ISBLANK(Responses!R408), "", Responses!R408)</f>
        <v/>
      </c>
      <c r="H408" s="6" t="str">
        <f>IF(ISBLANK(Responses!S408), "", Responses!S408)</f>
        <v/>
      </c>
      <c r="I408" s="6" t="str">
        <f>IF(ISBLANK(Responses!T408), "", Responses!T408)</f>
        <v/>
      </c>
    </row>
    <row r="409" spans="1:9" ht="15.75" customHeight="1">
      <c r="A409" s="6" t="str">
        <f>IF(ISBLANK(Responses!A409), "", Responses!A409)</f>
        <v/>
      </c>
      <c r="B409" s="6" t="str">
        <f>IF(ISBLANK(Responses!B409), "", Responses!B409)</f>
        <v/>
      </c>
      <c r="C409" s="6" t="str">
        <f>IF(ISBLANK(Responses!N409), "", Responses!N409)</f>
        <v/>
      </c>
      <c r="D409" s="6" t="str">
        <f>IF(ISBLANK(Responses!O409), "", Responses!O409)</f>
        <v/>
      </c>
      <c r="E409" s="6" t="str">
        <f>IF(ISBLANK(Responses!P409), "", Responses!P409)</f>
        <v/>
      </c>
      <c r="F409" s="6" t="str">
        <f>IF(ISBLANK(Responses!Q409), "", Responses!Q409)</f>
        <v/>
      </c>
      <c r="G409" s="6" t="str">
        <f>IF(ISBLANK(Responses!R409), "", Responses!R409)</f>
        <v/>
      </c>
      <c r="H409" s="6" t="str">
        <f>IF(ISBLANK(Responses!S409), "", Responses!S409)</f>
        <v/>
      </c>
      <c r="I409" s="6" t="str">
        <f>IF(ISBLANK(Responses!T409), "", Responses!T409)</f>
        <v/>
      </c>
    </row>
    <row r="410" spans="1:9" ht="15.75" customHeight="1">
      <c r="A410" s="6" t="str">
        <f>IF(ISBLANK(Responses!A410), "", Responses!A410)</f>
        <v/>
      </c>
      <c r="B410" s="6" t="str">
        <f>IF(ISBLANK(Responses!B410), "", Responses!B410)</f>
        <v/>
      </c>
      <c r="C410" s="6" t="str">
        <f>IF(ISBLANK(Responses!N410), "", Responses!N410)</f>
        <v/>
      </c>
      <c r="D410" s="6" t="str">
        <f>IF(ISBLANK(Responses!O410), "", Responses!O410)</f>
        <v/>
      </c>
      <c r="E410" s="6" t="str">
        <f>IF(ISBLANK(Responses!P410), "", Responses!P410)</f>
        <v/>
      </c>
      <c r="F410" s="6" t="str">
        <f>IF(ISBLANK(Responses!Q410), "", Responses!Q410)</f>
        <v/>
      </c>
      <c r="G410" s="6" t="str">
        <f>IF(ISBLANK(Responses!R410), "", Responses!R410)</f>
        <v/>
      </c>
      <c r="H410" s="6" t="str">
        <f>IF(ISBLANK(Responses!S410), "", Responses!S410)</f>
        <v/>
      </c>
      <c r="I410" s="6" t="str">
        <f>IF(ISBLANK(Responses!T410), "", Responses!T410)</f>
        <v/>
      </c>
    </row>
    <row r="411" spans="1:9" ht="15.75" customHeight="1">
      <c r="A411" s="6" t="str">
        <f>IF(ISBLANK(Responses!A411), "", Responses!A411)</f>
        <v/>
      </c>
      <c r="B411" s="6" t="str">
        <f>IF(ISBLANK(Responses!B411), "", Responses!B411)</f>
        <v/>
      </c>
      <c r="C411" s="6" t="str">
        <f>IF(ISBLANK(Responses!N411), "", Responses!N411)</f>
        <v/>
      </c>
      <c r="D411" s="6" t="str">
        <f>IF(ISBLANK(Responses!O411), "", Responses!O411)</f>
        <v/>
      </c>
      <c r="E411" s="6" t="str">
        <f>IF(ISBLANK(Responses!P411), "", Responses!P411)</f>
        <v/>
      </c>
      <c r="F411" s="6" t="str">
        <f>IF(ISBLANK(Responses!Q411), "", Responses!Q411)</f>
        <v/>
      </c>
      <c r="G411" s="6" t="str">
        <f>IF(ISBLANK(Responses!R411), "", Responses!R411)</f>
        <v/>
      </c>
      <c r="H411" s="6" t="str">
        <f>IF(ISBLANK(Responses!S411), "", Responses!S411)</f>
        <v/>
      </c>
      <c r="I411" s="6" t="str">
        <f>IF(ISBLANK(Responses!T411), "", Responses!T411)</f>
        <v/>
      </c>
    </row>
    <row r="412" spans="1:9" ht="15.75" customHeight="1">
      <c r="A412" s="6" t="str">
        <f>IF(ISBLANK(Responses!A412), "", Responses!A412)</f>
        <v/>
      </c>
      <c r="B412" s="6" t="str">
        <f>IF(ISBLANK(Responses!B412), "", Responses!B412)</f>
        <v/>
      </c>
      <c r="C412" s="6" t="str">
        <f>IF(ISBLANK(Responses!N412), "", Responses!N412)</f>
        <v/>
      </c>
      <c r="D412" s="6" t="str">
        <f>IF(ISBLANK(Responses!O412), "", Responses!O412)</f>
        <v/>
      </c>
      <c r="E412" s="6" t="str">
        <f>IF(ISBLANK(Responses!P412), "", Responses!P412)</f>
        <v/>
      </c>
      <c r="F412" s="6" t="str">
        <f>IF(ISBLANK(Responses!Q412), "", Responses!Q412)</f>
        <v/>
      </c>
      <c r="G412" s="6" t="str">
        <f>IF(ISBLANK(Responses!R412), "", Responses!R412)</f>
        <v/>
      </c>
      <c r="H412" s="6" t="str">
        <f>IF(ISBLANK(Responses!S412), "", Responses!S412)</f>
        <v/>
      </c>
      <c r="I412" s="6" t="str">
        <f>IF(ISBLANK(Responses!T412), "", Responses!T412)</f>
        <v/>
      </c>
    </row>
    <row r="413" spans="1:9" ht="15.75" customHeight="1">
      <c r="A413" s="6" t="str">
        <f>IF(ISBLANK(Responses!A413), "", Responses!A413)</f>
        <v/>
      </c>
      <c r="B413" s="6" t="str">
        <f>IF(ISBLANK(Responses!B413), "", Responses!B413)</f>
        <v/>
      </c>
      <c r="C413" s="6" t="str">
        <f>IF(ISBLANK(Responses!N413), "", Responses!N413)</f>
        <v/>
      </c>
      <c r="D413" s="6" t="str">
        <f>IF(ISBLANK(Responses!O413), "", Responses!O413)</f>
        <v/>
      </c>
      <c r="E413" s="6" t="str">
        <f>IF(ISBLANK(Responses!P413), "", Responses!P413)</f>
        <v/>
      </c>
      <c r="F413" s="6" t="str">
        <f>IF(ISBLANK(Responses!Q413), "", Responses!Q413)</f>
        <v/>
      </c>
      <c r="G413" s="6" t="str">
        <f>IF(ISBLANK(Responses!R413), "", Responses!R413)</f>
        <v/>
      </c>
      <c r="H413" s="6" t="str">
        <f>IF(ISBLANK(Responses!S413), "", Responses!S413)</f>
        <v/>
      </c>
      <c r="I413" s="6" t="str">
        <f>IF(ISBLANK(Responses!T413), "", Responses!T413)</f>
        <v/>
      </c>
    </row>
    <row r="414" spans="1:9" ht="15.75" customHeight="1">
      <c r="A414" s="6" t="str">
        <f>IF(ISBLANK(Responses!A414), "", Responses!A414)</f>
        <v/>
      </c>
      <c r="B414" s="6" t="str">
        <f>IF(ISBLANK(Responses!B414), "", Responses!B414)</f>
        <v/>
      </c>
      <c r="C414" s="6" t="str">
        <f>IF(ISBLANK(Responses!N414), "", Responses!N414)</f>
        <v/>
      </c>
      <c r="D414" s="6" t="str">
        <f>IF(ISBLANK(Responses!O414), "", Responses!O414)</f>
        <v/>
      </c>
      <c r="E414" s="6" t="str">
        <f>IF(ISBLANK(Responses!P414), "", Responses!P414)</f>
        <v/>
      </c>
      <c r="F414" s="6" t="str">
        <f>IF(ISBLANK(Responses!Q414), "", Responses!Q414)</f>
        <v/>
      </c>
      <c r="G414" s="6" t="str">
        <f>IF(ISBLANK(Responses!R414), "", Responses!R414)</f>
        <v/>
      </c>
      <c r="H414" s="6" t="str">
        <f>IF(ISBLANK(Responses!S414), "", Responses!S414)</f>
        <v/>
      </c>
      <c r="I414" s="6" t="str">
        <f>IF(ISBLANK(Responses!T414), "", Responses!T414)</f>
        <v/>
      </c>
    </row>
    <row r="415" spans="1:9" ht="15.75" customHeight="1">
      <c r="A415" s="6" t="str">
        <f>IF(ISBLANK(Responses!A415), "", Responses!A415)</f>
        <v/>
      </c>
      <c r="B415" s="6" t="str">
        <f>IF(ISBLANK(Responses!B415), "", Responses!B415)</f>
        <v/>
      </c>
      <c r="C415" s="6" t="str">
        <f>IF(ISBLANK(Responses!N415), "", Responses!N415)</f>
        <v/>
      </c>
      <c r="D415" s="6" t="str">
        <f>IF(ISBLANK(Responses!O415), "", Responses!O415)</f>
        <v/>
      </c>
      <c r="E415" s="6" t="str">
        <f>IF(ISBLANK(Responses!P415), "", Responses!P415)</f>
        <v/>
      </c>
      <c r="F415" s="6" t="str">
        <f>IF(ISBLANK(Responses!Q415), "", Responses!Q415)</f>
        <v/>
      </c>
      <c r="G415" s="6" t="str">
        <f>IF(ISBLANK(Responses!R415), "", Responses!R415)</f>
        <v/>
      </c>
      <c r="H415" s="6" t="str">
        <f>IF(ISBLANK(Responses!S415), "", Responses!S415)</f>
        <v/>
      </c>
      <c r="I415" s="6" t="str">
        <f>IF(ISBLANK(Responses!T415), "", Responses!T415)</f>
        <v/>
      </c>
    </row>
    <row r="416" spans="1:9" ht="15.75" customHeight="1">
      <c r="A416" s="6" t="str">
        <f>IF(ISBLANK(Responses!A416), "", Responses!A416)</f>
        <v/>
      </c>
      <c r="B416" s="6" t="str">
        <f>IF(ISBLANK(Responses!B416), "", Responses!B416)</f>
        <v/>
      </c>
      <c r="C416" s="6" t="str">
        <f>IF(ISBLANK(Responses!N416), "", Responses!N416)</f>
        <v/>
      </c>
      <c r="D416" s="6" t="str">
        <f>IF(ISBLANK(Responses!O416), "", Responses!O416)</f>
        <v/>
      </c>
      <c r="E416" s="6" t="str">
        <f>IF(ISBLANK(Responses!P416), "", Responses!P416)</f>
        <v/>
      </c>
      <c r="F416" s="6" t="str">
        <f>IF(ISBLANK(Responses!Q416), "", Responses!Q416)</f>
        <v/>
      </c>
      <c r="G416" s="6" t="str">
        <f>IF(ISBLANK(Responses!R416), "", Responses!R416)</f>
        <v/>
      </c>
      <c r="H416" s="6" t="str">
        <f>IF(ISBLANK(Responses!S416), "", Responses!S416)</f>
        <v/>
      </c>
      <c r="I416" s="6" t="str">
        <f>IF(ISBLANK(Responses!T416), "", Responses!T416)</f>
        <v/>
      </c>
    </row>
    <row r="417" spans="1:9" ht="15.75" customHeight="1">
      <c r="A417" s="6" t="str">
        <f>IF(ISBLANK(Responses!A417), "", Responses!A417)</f>
        <v/>
      </c>
      <c r="B417" s="6" t="str">
        <f>IF(ISBLANK(Responses!B417), "", Responses!B417)</f>
        <v/>
      </c>
      <c r="C417" s="6" t="str">
        <f>IF(ISBLANK(Responses!N417), "", Responses!N417)</f>
        <v/>
      </c>
      <c r="D417" s="6" t="str">
        <f>IF(ISBLANK(Responses!O417), "", Responses!O417)</f>
        <v/>
      </c>
      <c r="E417" s="6" t="str">
        <f>IF(ISBLANK(Responses!P417), "", Responses!P417)</f>
        <v/>
      </c>
      <c r="F417" s="6" t="str">
        <f>IF(ISBLANK(Responses!Q417), "", Responses!Q417)</f>
        <v/>
      </c>
      <c r="G417" s="6" t="str">
        <f>IF(ISBLANK(Responses!R417), "", Responses!R417)</f>
        <v/>
      </c>
      <c r="H417" s="6" t="str">
        <f>IF(ISBLANK(Responses!S417), "", Responses!S417)</f>
        <v/>
      </c>
      <c r="I417" s="6" t="str">
        <f>IF(ISBLANK(Responses!T417), "", Responses!T417)</f>
        <v/>
      </c>
    </row>
    <row r="418" spans="1:9" ht="15.75" customHeight="1">
      <c r="A418" s="6" t="str">
        <f>IF(ISBLANK(Responses!A418), "", Responses!A418)</f>
        <v/>
      </c>
      <c r="B418" s="6" t="str">
        <f>IF(ISBLANK(Responses!B418), "", Responses!B418)</f>
        <v/>
      </c>
      <c r="C418" s="6" t="str">
        <f>IF(ISBLANK(Responses!N418), "", Responses!N418)</f>
        <v/>
      </c>
      <c r="D418" s="6" t="str">
        <f>IF(ISBLANK(Responses!O418), "", Responses!O418)</f>
        <v/>
      </c>
      <c r="E418" s="6" t="str">
        <f>IF(ISBLANK(Responses!P418), "", Responses!P418)</f>
        <v/>
      </c>
      <c r="F418" s="6" t="str">
        <f>IF(ISBLANK(Responses!Q418), "", Responses!Q418)</f>
        <v/>
      </c>
      <c r="G418" s="6" t="str">
        <f>IF(ISBLANK(Responses!R418), "", Responses!R418)</f>
        <v/>
      </c>
      <c r="H418" s="6" t="str">
        <f>IF(ISBLANK(Responses!S418), "", Responses!S418)</f>
        <v/>
      </c>
      <c r="I418" s="6" t="str">
        <f>IF(ISBLANK(Responses!T418), "", Responses!T418)</f>
        <v/>
      </c>
    </row>
    <row r="419" spans="1:9" ht="15.75" customHeight="1">
      <c r="A419" s="6" t="str">
        <f>IF(ISBLANK(Responses!A419), "", Responses!A419)</f>
        <v/>
      </c>
      <c r="B419" s="6" t="str">
        <f>IF(ISBLANK(Responses!B419), "", Responses!B419)</f>
        <v/>
      </c>
      <c r="C419" s="6" t="str">
        <f>IF(ISBLANK(Responses!N419), "", Responses!N419)</f>
        <v/>
      </c>
      <c r="D419" s="6" t="str">
        <f>IF(ISBLANK(Responses!O419), "", Responses!O419)</f>
        <v/>
      </c>
      <c r="E419" s="6" t="str">
        <f>IF(ISBLANK(Responses!P419), "", Responses!P419)</f>
        <v/>
      </c>
      <c r="F419" s="6" t="str">
        <f>IF(ISBLANK(Responses!Q419), "", Responses!Q419)</f>
        <v/>
      </c>
      <c r="G419" s="6" t="str">
        <f>IF(ISBLANK(Responses!R419), "", Responses!R419)</f>
        <v/>
      </c>
      <c r="H419" s="6" t="str">
        <f>IF(ISBLANK(Responses!S419), "", Responses!S419)</f>
        <v/>
      </c>
      <c r="I419" s="6" t="str">
        <f>IF(ISBLANK(Responses!T419), "", Responses!T419)</f>
        <v/>
      </c>
    </row>
    <row r="420" spans="1:9" ht="15.75" customHeight="1">
      <c r="A420" s="6" t="str">
        <f>IF(ISBLANK(Responses!A420), "", Responses!A420)</f>
        <v/>
      </c>
      <c r="B420" s="6" t="str">
        <f>IF(ISBLANK(Responses!B420), "", Responses!B420)</f>
        <v/>
      </c>
      <c r="C420" s="6" t="str">
        <f>IF(ISBLANK(Responses!N420), "", Responses!N420)</f>
        <v/>
      </c>
      <c r="D420" s="6" t="str">
        <f>IF(ISBLANK(Responses!O420), "", Responses!O420)</f>
        <v/>
      </c>
      <c r="E420" s="6" t="str">
        <f>IF(ISBLANK(Responses!P420), "", Responses!P420)</f>
        <v/>
      </c>
      <c r="F420" s="6" t="str">
        <f>IF(ISBLANK(Responses!Q420), "", Responses!Q420)</f>
        <v/>
      </c>
      <c r="G420" s="6" t="str">
        <f>IF(ISBLANK(Responses!R420), "", Responses!R420)</f>
        <v/>
      </c>
      <c r="H420" s="6" t="str">
        <f>IF(ISBLANK(Responses!S420), "", Responses!S420)</f>
        <v/>
      </c>
      <c r="I420" s="6" t="str">
        <f>IF(ISBLANK(Responses!T420), "", Responses!T420)</f>
        <v/>
      </c>
    </row>
    <row r="421" spans="1:9" ht="15.75" customHeight="1">
      <c r="A421" s="6" t="str">
        <f>IF(ISBLANK(Responses!A421), "", Responses!A421)</f>
        <v/>
      </c>
      <c r="B421" s="6" t="str">
        <f>IF(ISBLANK(Responses!B421), "", Responses!B421)</f>
        <v/>
      </c>
      <c r="C421" s="6" t="str">
        <f>IF(ISBLANK(Responses!N421), "", Responses!N421)</f>
        <v/>
      </c>
      <c r="D421" s="6" t="str">
        <f>IF(ISBLANK(Responses!O421), "", Responses!O421)</f>
        <v/>
      </c>
      <c r="E421" s="6" t="str">
        <f>IF(ISBLANK(Responses!P421), "", Responses!P421)</f>
        <v/>
      </c>
      <c r="F421" s="6" t="str">
        <f>IF(ISBLANK(Responses!Q421), "", Responses!Q421)</f>
        <v/>
      </c>
      <c r="G421" s="6" t="str">
        <f>IF(ISBLANK(Responses!R421), "", Responses!R421)</f>
        <v/>
      </c>
      <c r="H421" s="6" t="str">
        <f>IF(ISBLANK(Responses!S421), "", Responses!S421)</f>
        <v/>
      </c>
      <c r="I421" s="6" t="str">
        <f>IF(ISBLANK(Responses!T421), "", Responses!T421)</f>
        <v/>
      </c>
    </row>
    <row r="422" spans="1:9" ht="15.75" customHeight="1">
      <c r="A422" s="6" t="str">
        <f>IF(ISBLANK(Responses!A422), "", Responses!A422)</f>
        <v/>
      </c>
      <c r="B422" s="6" t="str">
        <f>IF(ISBLANK(Responses!B422), "", Responses!B422)</f>
        <v/>
      </c>
      <c r="C422" s="6" t="str">
        <f>IF(ISBLANK(Responses!N422), "", Responses!N422)</f>
        <v/>
      </c>
      <c r="D422" s="6" t="str">
        <f>IF(ISBLANK(Responses!O422), "", Responses!O422)</f>
        <v/>
      </c>
      <c r="E422" s="6" t="str">
        <f>IF(ISBLANK(Responses!P422), "", Responses!P422)</f>
        <v/>
      </c>
      <c r="F422" s="6" t="str">
        <f>IF(ISBLANK(Responses!Q422), "", Responses!Q422)</f>
        <v/>
      </c>
      <c r="G422" s="6" t="str">
        <f>IF(ISBLANK(Responses!R422), "", Responses!R422)</f>
        <v/>
      </c>
      <c r="H422" s="6" t="str">
        <f>IF(ISBLANK(Responses!S422), "", Responses!S422)</f>
        <v/>
      </c>
      <c r="I422" s="6" t="str">
        <f>IF(ISBLANK(Responses!T422), "", Responses!T422)</f>
        <v/>
      </c>
    </row>
    <row r="423" spans="1:9" ht="15.75" customHeight="1">
      <c r="A423" s="6" t="str">
        <f>IF(ISBLANK(Responses!A423), "", Responses!A423)</f>
        <v/>
      </c>
      <c r="B423" s="6" t="str">
        <f>IF(ISBLANK(Responses!B423), "", Responses!B423)</f>
        <v/>
      </c>
      <c r="C423" s="6" t="str">
        <f>IF(ISBLANK(Responses!N423), "", Responses!N423)</f>
        <v/>
      </c>
      <c r="D423" s="6" t="str">
        <f>IF(ISBLANK(Responses!O423), "", Responses!O423)</f>
        <v/>
      </c>
      <c r="E423" s="6" t="str">
        <f>IF(ISBLANK(Responses!P423), "", Responses!P423)</f>
        <v/>
      </c>
      <c r="F423" s="6" t="str">
        <f>IF(ISBLANK(Responses!Q423), "", Responses!Q423)</f>
        <v/>
      </c>
      <c r="G423" s="6" t="str">
        <f>IF(ISBLANK(Responses!R423), "", Responses!R423)</f>
        <v/>
      </c>
      <c r="H423" s="6" t="str">
        <f>IF(ISBLANK(Responses!S423), "", Responses!S423)</f>
        <v/>
      </c>
      <c r="I423" s="6" t="str">
        <f>IF(ISBLANK(Responses!T423), "", Responses!T423)</f>
        <v/>
      </c>
    </row>
    <row r="424" spans="1:9" ht="15.75" customHeight="1">
      <c r="A424" s="6" t="str">
        <f>IF(ISBLANK(Responses!A424), "", Responses!A424)</f>
        <v/>
      </c>
      <c r="B424" s="6" t="str">
        <f>IF(ISBLANK(Responses!B424), "", Responses!B424)</f>
        <v/>
      </c>
      <c r="C424" s="6" t="str">
        <f>IF(ISBLANK(Responses!N424), "", Responses!N424)</f>
        <v/>
      </c>
      <c r="D424" s="6" t="str">
        <f>IF(ISBLANK(Responses!O424), "", Responses!O424)</f>
        <v/>
      </c>
      <c r="E424" s="6" t="str">
        <f>IF(ISBLANK(Responses!P424), "", Responses!P424)</f>
        <v/>
      </c>
      <c r="F424" s="6" t="str">
        <f>IF(ISBLANK(Responses!Q424), "", Responses!Q424)</f>
        <v/>
      </c>
      <c r="G424" s="6" t="str">
        <f>IF(ISBLANK(Responses!R424), "", Responses!R424)</f>
        <v/>
      </c>
      <c r="H424" s="6" t="str">
        <f>IF(ISBLANK(Responses!S424), "", Responses!S424)</f>
        <v/>
      </c>
      <c r="I424" s="6" t="str">
        <f>IF(ISBLANK(Responses!T424), "", Responses!T424)</f>
        <v/>
      </c>
    </row>
    <row r="425" spans="1:9" ht="15.75" customHeight="1">
      <c r="A425" s="6" t="str">
        <f>IF(ISBLANK(Responses!A425), "", Responses!A425)</f>
        <v/>
      </c>
      <c r="B425" s="6" t="str">
        <f>IF(ISBLANK(Responses!B425), "", Responses!B425)</f>
        <v/>
      </c>
      <c r="C425" s="6" t="str">
        <f>IF(ISBLANK(Responses!N425), "", Responses!N425)</f>
        <v/>
      </c>
      <c r="D425" s="6" t="str">
        <f>IF(ISBLANK(Responses!O425), "", Responses!O425)</f>
        <v/>
      </c>
      <c r="E425" s="6" t="str">
        <f>IF(ISBLANK(Responses!P425), "", Responses!P425)</f>
        <v/>
      </c>
      <c r="F425" s="6" t="str">
        <f>IF(ISBLANK(Responses!Q425), "", Responses!Q425)</f>
        <v/>
      </c>
      <c r="G425" s="6" t="str">
        <f>IF(ISBLANK(Responses!R425), "", Responses!R425)</f>
        <v/>
      </c>
      <c r="H425" s="6" t="str">
        <f>IF(ISBLANK(Responses!S425), "", Responses!S425)</f>
        <v/>
      </c>
      <c r="I425" s="6" t="str">
        <f>IF(ISBLANK(Responses!T425), "", Responses!T425)</f>
        <v/>
      </c>
    </row>
    <row r="426" spans="1:9" ht="15.75" customHeight="1">
      <c r="A426" s="6" t="str">
        <f>IF(ISBLANK(Responses!A426), "", Responses!A426)</f>
        <v/>
      </c>
      <c r="B426" s="6" t="str">
        <f>IF(ISBLANK(Responses!B426), "", Responses!B426)</f>
        <v/>
      </c>
      <c r="C426" s="6" t="str">
        <f>IF(ISBLANK(Responses!N426), "", Responses!N426)</f>
        <v/>
      </c>
      <c r="D426" s="6" t="str">
        <f>IF(ISBLANK(Responses!O426), "", Responses!O426)</f>
        <v/>
      </c>
      <c r="E426" s="6" t="str">
        <f>IF(ISBLANK(Responses!P426), "", Responses!P426)</f>
        <v/>
      </c>
      <c r="F426" s="6" t="str">
        <f>IF(ISBLANK(Responses!Q426), "", Responses!Q426)</f>
        <v/>
      </c>
      <c r="G426" s="6" t="str">
        <f>IF(ISBLANK(Responses!R426), "", Responses!R426)</f>
        <v/>
      </c>
      <c r="H426" s="6" t="str">
        <f>IF(ISBLANK(Responses!S426), "", Responses!S426)</f>
        <v/>
      </c>
      <c r="I426" s="6" t="str">
        <f>IF(ISBLANK(Responses!T426), "", Responses!T426)</f>
        <v/>
      </c>
    </row>
    <row r="427" spans="1:9" ht="15.75" customHeight="1">
      <c r="A427" s="6" t="str">
        <f>IF(ISBLANK(Responses!A427), "", Responses!A427)</f>
        <v/>
      </c>
      <c r="B427" s="6" t="str">
        <f>IF(ISBLANK(Responses!B427), "", Responses!B427)</f>
        <v/>
      </c>
      <c r="C427" s="6" t="str">
        <f>IF(ISBLANK(Responses!N427), "", Responses!N427)</f>
        <v/>
      </c>
      <c r="D427" s="6" t="str">
        <f>IF(ISBLANK(Responses!O427), "", Responses!O427)</f>
        <v/>
      </c>
      <c r="E427" s="6" t="str">
        <f>IF(ISBLANK(Responses!P427), "", Responses!P427)</f>
        <v/>
      </c>
      <c r="F427" s="6" t="str">
        <f>IF(ISBLANK(Responses!Q427), "", Responses!Q427)</f>
        <v/>
      </c>
      <c r="G427" s="6" t="str">
        <f>IF(ISBLANK(Responses!R427), "", Responses!R427)</f>
        <v/>
      </c>
      <c r="H427" s="6" t="str">
        <f>IF(ISBLANK(Responses!S427), "", Responses!S427)</f>
        <v/>
      </c>
      <c r="I427" s="6" t="str">
        <f>IF(ISBLANK(Responses!T427), "", Responses!T427)</f>
        <v/>
      </c>
    </row>
    <row r="428" spans="1:9" ht="15.75" customHeight="1">
      <c r="A428" s="6" t="str">
        <f>IF(ISBLANK(Responses!A428), "", Responses!A428)</f>
        <v/>
      </c>
      <c r="B428" s="6" t="str">
        <f>IF(ISBLANK(Responses!B428), "", Responses!B428)</f>
        <v/>
      </c>
      <c r="C428" s="6" t="str">
        <f>IF(ISBLANK(Responses!N428), "", Responses!N428)</f>
        <v/>
      </c>
      <c r="D428" s="6" t="str">
        <f>IF(ISBLANK(Responses!O428), "", Responses!O428)</f>
        <v/>
      </c>
      <c r="E428" s="6" t="str">
        <f>IF(ISBLANK(Responses!P428), "", Responses!P428)</f>
        <v/>
      </c>
      <c r="F428" s="6" t="str">
        <f>IF(ISBLANK(Responses!Q428), "", Responses!Q428)</f>
        <v/>
      </c>
      <c r="G428" s="6" t="str">
        <f>IF(ISBLANK(Responses!R428), "", Responses!R428)</f>
        <v/>
      </c>
      <c r="H428" s="6" t="str">
        <f>IF(ISBLANK(Responses!S428), "", Responses!S428)</f>
        <v/>
      </c>
      <c r="I428" s="6" t="str">
        <f>IF(ISBLANK(Responses!T428), "", Responses!T428)</f>
        <v/>
      </c>
    </row>
    <row r="429" spans="1:9" ht="15.75" customHeight="1">
      <c r="A429" s="6" t="str">
        <f>IF(ISBLANK(Responses!A429), "", Responses!A429)</f>
        <v/>
      </c>
      <c r="B429" s="6" t="str">
        <f>IF(ISBLANK(Responses!B429), "", Responses!B429)</f>
        <v/>
      </c>
      <c r="C429" s="6" t="str">
        <f>IF(ISBLANK(Responses!N429), "", Responses!N429)</f>
        <v/>
      </c>
      <c r="D429" s="6" t="str">
        <f>IF(ISBLANK(Responses!O429), "", Responses!O429)</f>
        <v/>
      </c>
      <c r="E429" s="6" t="str">
        <f>IF(ISBLANK(Responses!P429), "", Responses!P429)</f>
        <v/>
      </c>
      <c r="F429" s="6" t="str">
        <f>IF(ISBLANK(Responses!Q429), "", Responses!Q429)</f>
        <v/>
      </c>
      <c r="G429" s="6" t="str">
        <f>IF(ISBLANK(Responses!R429), "", Responses!R429)</f>
        <v/>
      </c>
      <c r="H429" s="6" t="str">
        <f>IF(ISBLANK(Responses!S429), "", Responses!S429)</f>
        <v/>
      </c>
      <c r="I429" s="6" t="str">
        <f>IF(ISBLANK(Responses!T429), "", Responses!T429)</f>
        <v/>
      </c>
    </row>
    <row r="430" spans="1:9" ht="15.75" customHeight="1">
      <c r="A430" s="6" t="str">
        <f>IF(ISBLANK(Responses!A430), "", Responses!A430)</f>
        <v/>
      </c>
      <c r="B430" s="6" t="str">
        <f>IF(ISBLANK(Responses!B430), "", Responses!B430)</f>
        <v/>
      </c>
      <c r="C430" s="6" t="str">
        <f>IF(ISBLANK(Responses!N430), "", Responses!N430)</f>
        <v/>
      </c>
      <c r="D430" s="6" t="str">
        <f>IF(ISBLANK(Responses!O430), "", Responses!O430)</f>
        <v/>
      </c>
      <c r="E430" s="6" t="str">
        <f>IF(ISBLANK(Responses!P430), "", Responses!P430)</f>
        <v/>
      </c>
      <c r="F430" s="6" t="str">
        <f>IF(ISBLANK(Responses!Q430), "", Responses!Q430)</f>
        <v/>
      </c>
      <c r="G430" s="6" t="str">
        <f>IF(ISBLANK(Responses!R430), "", Responses!R430)</f>
        <v/>
      </c>
      <c r="H430" s="6" t="str">
        <f>IF(ISBLANK(Responses!S430), "", Responses!S430)</f>
        <v/>
      </c>
      <c r="I430" s="6" t="str">
        <f>IF(ISBLANK(Responses!T430), "", Responses!T430)</f>
        <v/>
      </c>
    </row>
    <row r="431" spans="1:9" ht="15.75" customHeight="1">
      <c r="A431" s="6" t="str">
        <f>IF(ISBLANK(Responses!A431), "", Responses!A431)</f>
        <v/>
      </c>
      <c r="B431" s="6" t="str">
        <f>IF(ISBLANK(Responses!B431), "", Responses!B431)</f>
        <v/>
      </c>
      <c r="C431" s="6" t="str">
        <f>IF(ISBLANK(Responses!N431), "", Responses!N431)</f>
        <v/>
      </c>
      <c r="D431" s="6" t="str">
        <f>IF(ISBLANK(Responses!O431), "", Responses!O431)</f>
        <v/>
      </c>
      <c r="E431" s="6" t="str">
        <f>IF(ISBLANK(Responses!P431), "", Responses!P431)</f>
        <v/>
      </c>
      <c r="F431" s="6" t="str">
        <f>IF(ISBLANK(Responses!Q431), "", Responses!Q431)</f>
        <v/>
      </c>
      <c r="G431" s="6" t="str">
        <f>IF(ISBLANK(Responses!R431), "", Responses!R431)</f>
        <v/>
      </c>
      <c r="H431" s="6" t="str">
        <f>IF(ISBLANK(Responses!S431), "", Responses!S431)</f>
        <v/>
      </c>
      <c r="I431" s="6" t="str">
        <f>IF(ISBLANK(Responses!T431), "", Responses!T431)</f>
        <v/>
      </c>
    </row>
    <row r="432" spans="1:9" ht="15.75" customHeight="1">
      <c r="A432" s="6" t="str">
        <f>IF(ISBLANK(Responses!A432), "", Responses!A432)</f>
        <v/>
      </c>
      <c r="B432" s="6" t="str">
        <f>IF(ISBLANK(Responses!B432), "", Responses!B432)</f>
        <v/>
      </c>
      <c r="C432" s="6" t="str">
        <f>IF(ISBLANK(Responses!N432), "", Responses!N432)</f>
        <v/>
      </c>
      <c r="D432" s="6" t="str">
        <f>IF(ISBLANK(Responses!O432), "", Responses!O432)</f>
        <v/>
      </c>
      <c r="E432" s="6" t="str">
        <f>IF(ISBLANK(Responses!P432), "", Responses!P432)</f>
        <v/>
      </c>
      <c r="F432" s="6" t="str">
        <f>IF(ISBLANK(Responses!Q432), "", Responses!Q432)</f>
        <v/>
      </c>
      <c r="G432" s="6" t="str">
        <f>IF(ISBLANK(Responses!R432), "", Responses!R432)</f>
        <v/>
      </c>
      <c r="H432" s="6" t="str">
        <f>IF(ISBLANK(Responses!S432), "", Responses!S432)</f>
        <v/>
      </c>
      <c r="I432" s="6" t="str">
        <f>IF(ISBLANK(Responses!T432), "", Responses!T432)</f>
        <v/>
      </c>
    </row>
    <row r="433" spans="1:9" ht="15.75" customHeight="1">
      <c r="A433" s="6" t="str">
        <f>IF(ISBLANK(Responses!A433), "", Responses!A433)</f>
        <v/>
      </c>
      <c r="B433" s="6" t="str">
        <f>IF(ISBLANK(Responses!B433), "", Responses!B433)</f>
        <v/>
      </c>
      <c r="C433" s="6" t="str">
        <f>IF(ISBLANK(Responses!N433), "", Responses!N433)</f>
        <v/>
      </c>
      <c r="D433" s="6" t="str">
        <f>IF(ISBLANK(Responses!O433), "", Responses!O433)</f>
        <v/>
      </c>
      <c r="E433" s="6" t="str">
        <f>IF(ISBLANK(Responses!P433), "", Responses!P433)</f>
        <v/>
      </c>
      <c r="F433" s="6" t="str">
        <f>IF(ISBLANK(Responses!Q433), "", Responses!Q433)</f>
        <v/>
      </c>
      <c r="G433" s="6" t="str">
        <f>IF(ISBLANK(Responses!R433), "", Responses!R433)</f>
        <v/>
      </c>
      <c r="H433" s="6" t="str">
        <f>IF(ISBLANK(Responses!S433), "", Responses!S433)</f>
        <v/>
      </c>
      <c r="I433" s="6" t="str">
        <f>IF(ISBLANK(Responses!T433), "", Responses!T433)</f>
        <v/>
      </c>
    </row>
    <row r="434" spans="1:9" ht="15.75" customHeight="1">
      <c r="A434" s="6" t="str">
        <f>IF(ISBLANK(Responses!A434), "", Responses!A434)</f>
        <v/>
      </c>
      <c r="B434" s="6" t="str">
        <f>IF(ISBLANK(Responses!B434), "", Responses!B434)</f>
        <v/>
      </c>
      <c r="C434" s="6" t="str">
        <f>IF(ISBLANK(Responses!N434), "", Responses!N434)</f>
        <v/>
      </c>
      <c r="D434" s="6" t="str">
        <f>IF(ISBLANK(Responses!O434), "", Responses!O434)</f>
        <v/>
      </c>
      <c r="E434" s="6" t="str">
        <f>IF(ISBLANK(Responses!P434), "", Responses!P434)</f>
        <v/>
      </c>
      <c r="F434" s="6" t="str">
        <f>IF(ISBLANK(Responses!Q434), "", Responses!Q434)</f>
        <v/>
      </c>
      <c r="G434" s="6" t="str">
        <f>IF(ISBLANK(Responses!R434), "", Responses!R434)</f>
        <v/>
      </c>
      <c r="H434" s="6" t="str">
        <f>IF(ISBLANK(Responses!S434), "", Responses!S434)</f>
        <v/>
      </c>
      <c r="I434" s="6" t="str">
        <f>IF(ISBLANK(Responses!T434), "", Responses!T434)</f>
        <v/>
      </c>
    </row>
    <row r="435" spans="1:9" ht="15.75" customHeight="1">
      <c r="A435" s="6" t="str">
        <f>IF(ISBLANK(Responses!A435), "", Responses!A435)</f>
        <v/>
      </c>
      <c r="B435" s="6" t="str">
        <f>IF(ISBLANK(Responses!B435), "", Responses!B435)</f>
        <v/>
      </c>
      <c r="C435" s="6" t="str">
        <f>IF(ISBLANK(Responses!N435), "", Responses!N435)</f>
        <v/>
      </c>
      <c r="D435" s="6" t="str">
        <f>IF(ISBLANK(Responses!O435), "", Responses!O435)</f>
        <v/>
      </c>
      <c r="E435" s="6" t="str">
        <f>IF(ISBLANK(Responses!P435), "", Responses!P435)</f>
        <v/>
      </c>
      <c r="F435" s="6" t="str">
        <f>IF(ISBLANK(Responses!Q435), "", Responses!Q435)</f>
        <v/>
      </c>
      <c r="G435" s="6" t="str">
        <f>IF(ISBLANK(Responses!R435), "", Responses!R435)</f>
        <v/>
      </c>
      <c r="H435" s="6" t="str">
        <f>IF(ISBLANK(Responses!S435), "", Responses!S435)</f>
        <v/>
      </c>
      <c r="I435" s="6" t="str">
        <f>IF(ISBLANK(Responses!T435), "", Responses!T435)</f>
        <v/>
      </c>
    </row>
    <row r="436" spans="1:9" ht="15.75" customHeight="1">
      <c r="A436" s="6" t="str">
        <f>IF(ISBLANK(Responses!A436), "", Responses!A436)</f>
        <v/>
      </c>
      <c r="B436" s="6" t="str">
        <f>IF(ISBLANK(Responses!B436), "", Responses!B436)</f>
        <v/>
      </c>
      <c r="C436" s="6" t="str">
        <f>IF(ISBLANK(Responses!N436), "", Responses!N436)</f>
        <v/>
      </c>
      <c r="D436" s="6" t="str">
        <f>IF(ISBLANK(Responses!O436), "", Responses!O436)</f>
        <v/>
      </c>
      <c r="E436" s="6" t="str">
        <f>IF(ISBLANK(Responses!P436), "", Responses!P436)</f>
        <v/>
      </c>
      <c r="F436" s="6" t="str">
        <f>IF(ISBLANK(Responses!Q436), "", Responses!Q436)</f>
        <v/>
      </c>
      <c r="G436" s="6" t="str">
        <f>IF(ISBLANK(Responses!R436), "", Responses!R436)</f>
        <v/>
      </c>
      <c r="H436" s="6" t="str">
        <f>IF(ISBLANK(Responses!S436), "", Responses!S436)</f>
        <v/>
      </c>
      <c r="I436" s="6" t="str">
        <f>IF(ISBLANK(Responses!T436), "", Responses!T436)</f>
        <v/>
      </c>
    </row>
    <row r="437" spans="1:9" ht="15.75" customHeight="1">
      <c r="A437" s="6" t="str">
        <f>IF(ISBLANK(Responses!A437), "", Responses!A437)</f>
        <v/>
      </c>
      <c r="B437" s="6" t="str">
        <f>IF(ISBLANK(Responses!B437), "", Responses!B437)</f>
        <v/>
      </c>
      <c r="C437" s="6" t="str">
        <f>IF(ISBLANK(Responses!N437), "", Responses!N437)</f>
        <v/>
      </c>
      <c r="D437" s="6" t="str">
        <f>IF(ISBLANK(Responses!O437), "", Responses!O437)</f>
        <v/>
      </c>
      <c r="E437" s="6" t="str">
        <f>IF(ISBLANK(Responses!P437), "", Responses!P437)</f>
        <v/>
      </c>
      <c r="F437" s="6" t="str">
        <f>IF(ISBLANK(Responses!Q437), "", Responses!Q437)</f>
        <v/>
      </c>
      <c r="G437" s="6" t="str">
        <f>IF(ISBLANK(Responses!R437), "", Responses!R437)</f>
        <v/>
      </c>
      <c r="H437" s="6" t="str">
        <f>IF(ISBLANK(Responses!S437), "", Responses!S437)</f>
        <v/>
      </c>
      <c r="I437" s="6" t="str">
        <f>IF(ISBLANK(Responses!T437), "", Responses!T437)</f>
        <v/>
      </c>
    </row>
    <row r="438" spans="1:9" ht="15.75" customHeight="1">
      <c r="A438" s="6" t="str">
        <f>IF(ISBLANK(Responses!A438), "", Responses!A438)</f>
        <v/>
      </c>
      <c r="B438" s="6" t="str">
        <f>IF(ISBLANK(Responses!B438), "", Responses!B438)</f>
        <v/>
      </c>
      <c r="C438" s="6" t="str">
        <f>IF(ISBLANK(Responses!N438), "", Responses!N438)</f>
        <v/>
      </c>
      <c r="D438" s="6" t="str">
        <f>IF(ISBLANK(Responses!O438), "", Responses!O438)</f>
        <v/>
      </c>
      <c r="E438" s="6" t="str">
        <f>IF(ISBLANK(Responses!P438), "", Responses!P438)</f>
        <v/>
      </c>
      <c r="F438" s="6" t="str">
        <f>IF(ISBLANK(Responses!Q438), "", Responses!Q438)</f>
        <v/>
      </c>
      <c r="G438" s="6" t="str">
        <f>IF(ISBLANK(Responses!R438), "", Responses!R438)</f>
        <v/>
      </c>
      <c r="H438" s="6" t="str">
        <f>IF(ISBLANK(Responses!S438), "", Responses!S438)</f>
        <v/>
      </c>
      <c r="I438" s="6" t="str">
        <f>IF(ISBLANK(Responses!T438), "", Responses!T438)</f>
        <v/>
      </c>
    </row>
    <row r="439" spans="1:9" ht="15.75" customHeight="1">
      <c r="A439" s="6" t="str">
        <f>IF(ISBLANK(Responses!A439), "", Responses!A439)</f>
        <v/>
      </c>
      <c r="B439" s="6" t="str">
        <f>IF(ISBLANK(Responses!B439), "", Responses!B439)</f>
        <v/>
      </c>
      <c r="C439" s="6" t="str">
        <f>IF(ISBLANK(Responses!N439), "", Responses!N439)</f>
        <v/>
      </c>
      <c r="D439" s="6" t="str">
        <f>IF(ISBLANK(Responses!O439), "", Responses!O439)</f>
        <v/>
      </c>
      <c r="E439" s="6" t="str">
        <f>IF(ISBLANK(Responses!P439), "", Responses!P439)</f>
        <v/>
      </c>
      <c r="F439" s="6" t="str">
        <f>IF(ISBLANK(Responses!Q439), "", Responses!Q439)</f>
        <v/>
      </c>
      <c r="G439" s="6" t="str">
        <f>IF(ISBLANK(Responses!R439), "", Responses!R439)</f>
        <v/>
      </c>
      <c r="H439" s="6" t="str">
        <f>IF(ISBLANK(Responses!S439), "", Responses!S439)</f>
        <v/>
      </c>
      <c r="I439" s="6" t="str">
        <f>IF(ISBLANK(Responses!T439), "", Responses!T439)</f>
        <v/>
      </c>
    </row>
    <row r="440" spans="1:9" ht="15.75" customHeight="1">
      <c r="A440" s="6" t="str">
        <f>IF(ISBLANK(Responses!A440), "", Responses!A440)</f>
        <v/>
      </c>
      <c r="B440" s="6" t="str">
        <f>IF(ISBLANK(Responses!B440), "", Responses!B440)</f>
        <v/>
      </c>
      <c r="C440" s="6" t="str">
        <f>IF(ISBLANK(Responses!N440), "", Responses!N440)</f>
        <v/>
      </c>
      <c r="D440" s="6" t="str">
        <f>IF(ISBLANK(Responses!O440), "", Responses!O440)</f>
        <v/>
      </c>
      <c r="E440" s="6" t="str">
        <f>IF(ISBLANK(Responses!P440), "", Responses!P440)</f>
        <v/>
      </c>
      <c r="F440" s="6" t="str">
        <f>IF(ISBLANK(Responses!Q440), "", Responses!Q440)</f>
        <v/>
      </c>
      <c r="G440" s="6" t="str">
        <f>IF(ISBLANK(Responses!R440), "", Responses!R440)</f>
        <v/>
      </c>
      <c r="H440" s="6" t="str">
        <f>IF(ISBLANK(Responses!S440), "", Responses!S440)</f>
        <v/>
      </c>
      <c r="I440" s="6" t="str">
        <f>IF(ISBLANK(Responses!T440), "", Responses!T440)</f>
        <v/>
      </c>
    </row>
    <row r="441" spans="1:9" ht="15.75" customHeight="1">
      <c r="A441" s="6" t="str">
        <f>IF(ISBLANK(Responses!A441), "", Responses!A441)</f>
        <v/>
      </c>
      <c r="B441" s="6" t="str">
        <f>IF(ISBLANK(Responses!B441), "", Responses!B441)</f>
        <v/>
      </c>
      <c r="C441" s="6" t="str">
        <f>IF(ISBLANK(Responses!N441), "", Responses!N441)</f>
        <v/>
      </c>
      <c r="D441" s="6" t="str">
        <f>IF(ISBLANK(Responses!O441), "", Responses!O441)</f>
        <v/>
      </c>
      <c r="E441" s="6" t="str">
        <f>IF(ISBLANK(Responses!P441), "", Responses!P441)</f>
        <v/>
      </c>
      <c r="F441" s="6" t="str">
        <f>IF(ISBLANK(Responses!Q441), "", Responses!Q441)</f>
        <v/>
      </c>
      <c r="G441" s="6" t="str">
        <f>IF(ISBLANK(Responses!R441), "", Responses!R441)</f>
        <v/>
      </c>
      <c r="H441" s="6" t="str">
        <f>IF(ISBLANK(Responses!S441), "", Responses!S441)</f>
        <v/>
      </c>
      <c r="I441" s="6" t="str">
        <f>IF(ISBLANK(Responses!T441), "", Responses!T441)</f>
        <v/>
      </c>
    </row>
    <row r="442" spans="1:9" ht="15.75" customHeight="1">
      <c r="A442" s="6" t="str">
        <f>IF(ISBLANK(Responses!A442), "", Responses!A442)</f>
        <v/>
      </c>
      <c r="B442" s="6" t="str">
        <f>IF(ISBLANK(Responses!B442), "", Responses!B442)</f>
        <v/>
      </c>
      <c r="C442" s="6" t="str">
        <f>IF(ISBLANK(Responses!N442), "", Responses!N442)</f>
        <v/>
      </c>
      <c r="D442" s="6" t="str">
        <f>IF(ISBLANK(Responses!O442), "", Responses!O442)</f>
        <v/>
      </c>
      <c r="E442" s="6" t="str">
        <f>IF(ISBLANK(Responses!P442), "", Responses!P442)</f>
        <v/>
      </c>
      <c r="F442" s="6" t="str">
        <f>IF(ISBLANK(Responses!Q442), "", Responses!Q442)</f>
        <v/>
      </c>
      <c r="G442" s="6" t="str">
        <f>IF(ISBLANK(Responses!R442), "", Responses!R442)</f>
        <v/>
      </c>
      <c r="H442" s="6" t="str">
        <f>IF(ISBLANK(Responses!S442), "", Responses!S442)</f>
        <v/>
      </c>
      <c r="I442" s="6" t="str">
        <f>IF(ISBLANK(Responses!T442), "", Responses!T442)</f>
        <v/>
      </c>
    </row>
    <row r="443" spans="1:9" ht="15.75" customHeight="1">
      <c r="A443" s="6" t="str">
        <f>IF(ISBLANK(Responses!A443), "", Responses!A443)</f>
        <v/>
      </c>
      <c r="B443" s="6" t="str">
        <f>IF(ISBLANK(Responses!B443), "", Responses!B443)</f>
        <v/>
      </c>
      <c r="C443" s="6" t="str">
        <f>IF(ISBLANK(Responses!N443), "", Responses!N443)</f>
        <v/>
      </c>
      <c r="D443" s="6" t="str">
        <f>IF(ISBLANK(Responses!O443), "", Responses!O443)</f>
        <v/>
      </c>
      <c r="E443" s="6" t="str">
        <f>IF(ISBLANK(Responses!P443), "", Responses!P443)</f>
        <v/>
      </c>
      <c r="F443" s="6" t="str">
        <f>IF(ISBLANK(Responses!Q443), "", Responses!Q443)</f>
        <v/>
      </c>
      <c r="G443" s="6" t="str">
        <f>IF(ISBLANK(Responses!R443), "", Responses!R443)</f>
        <v/>
      </c>
      <c r="H443" s="6" t="str">
        <f>IF(ISBLANK(Responses!S443), "", Responses!S443)</f>
        <v/>
      </c>
      <c r="I443" s="6" t="str">
        <f>IF(ISBLANK(Responses!T443), "", Responses!T443)</f>
        <v/>
      </c>
    </row>
    <row r="444" spans="1:9" ht="15.75" customHeight="1">
      <c r="A444" s="6" t="str">
        <f>IF(ISBLANK(Responses!A444), "", Responses!A444)</f>
        <v/>
      </c>
      <c r="B444" s="6" t="str">
        <f>IF(ISBLANK(Responses!B444), "", Responses!B444)</f>
        <v/>
      </c>
      <c r="C444" s="6" t="str">
        <f>IF(ISBLANK(Responses!N444), "", Responses!N444)</f>
        <v/>
      </c>
      <c r="D444" s="6" t="str">
        <f>IF(ISBLANK(Responses!O444), "", Responses!O444)</f>
        <v/>
      </c>
      <c r="E444" s="6" t="str">
        <f>IF(ISBLANK(Responses!P444), "", Responses!P444)</f>
        <v/>
      </c>
      <c r="F444" s="6" t="str">
        <f>IF(ISBLANK(Responses!Q444), "", Responses!Q444)</f>
        <v/>
      </c>
      <c r="G444" s="6" t="str">
        <f>IF(ISBLANK(Responses!R444), "", Responses!R444)</f>
        <v/>
      </c>
      <c r="H444" s="6" t="str">
        <f>IF(ISBLANK(Responses!S444), "", Responses!S444)</f>
        <v/>
      </c>
      <c r="I444" s="6" t="str">
        <f>IF(ISBLANK(Responses!T444), "", Responses!T444)</f>
        <v/>
      </c>
    </row>
    <row r="445" spans="1:9" ht="15.75" customHeight="1">
      <c r="A445" s="6" t="str">
        <f>IF(ISBLANK(Responses!A445), "", Responses!A445)</f>
        <v/>
      </c>
      <c r="B445" s="6" t="str">
        <f>IF(ISBLANK(Responses!B445), "", Responses!B445)</f>
        <v/>
      </c>
      <c r="C445" s="6" t="str">
        <f>IF(ISBLANK(Responses!N445), "", Responses!N445)</f>
        <v/>
      </c>
      <c r="D445" s="6" t="str">
        <f>IF(ISBLANK(Responses!O445), "", Responses!O445)</f>
        <v/>
      </c>
      <c r="E445" s="6" t="str">
        <f>IF(ISBLANK(Responses!P445), "", Responses!P445)</f>
        <v/>
      </c>
      <c r="F445" s="6" t="str">
        <f>IF(ISBLANK(Responses!Q445), "", Responses!Q445)</f>
        <v/>
      </c>
      <c r="G445" s="6" t="str">
        <f>IF(ISBLANK(Responses!R445), "", Responses!R445)</f>
        <v/>
      </c>
      <c r="H445" s="6" t="str">
        <f>IF(ISBLANK(Responses!S445), "", Responses!S445)</f>
        <v/>
      </c>
      <c r="I445" s="6" t="str">
        <f>IF(ISBLANK(Responses!T445), "", Responses!T445)</f>
        <v/>
      </c>
    </row>
    <row r="446" spans="1:9" ht="15.75" customHeight="1">
      <c r="A446" s="6" t="str">
        <f>IF(ISBLANK(Responses!A446), "", Responses!A446)</f>
        <v/>
      </c>
      <c r="B446" s="6" t="str">
        <f>IF(ISBLANK(Responses!B446), "", Responses!B446)</f>
        <v/>
      </c>
      <c r="C446" s="6" t="str">
        <f>IF(ISBLANK(Responses!N446), "", Responses!N446)</f>
        <v/>
      </c>
      <c r="D446" s="6" t="str">
        <f>IF(ISBLANK(Responses!O446), "", Responses!O446)</f>
        <v/>
      </c>
      <c r="E446" s="6" t="str">
        <f>IF(ISBLANK(Responses!P446), "", Responses!P446)</f>
        <v/>
      </c>
      <c r="F446" s="6" t="str">
        <f>IF(ISBLANK(Responses!Q446), "", Responses!Q446)</f>
        <v/>
      </c>
      <c r="G446" s="6" t="str">
        <f>IF(ISBLANK(Responses!R446), "", Responses!R446)</f>
        <v/>
      </c>
      <c r="H446" s="6" t="str">
        <f>IF(ISBLANK(Responses!S446), "", Responses!S446)</f>
        <v/>
      </c>
      <c r="I446" s="6" t="str">
        <f>IF(ISBLANK(Responses!T446), "", Responses!T446)</f>
        <v/>
      </c>
    </row>
    <row r="447" spans="1:9" ht="15.75" customHeight="1">
      <c r="A447" s="6" t="str">
        <f>IF(ISBLANK(Responses!A447), "", Responses!A447)</f>
        <v/>
      </c>
      <c r="B447" s="6" t="str">
        <f>IF(ISBLANK(Responses!B447), "", Responses!B447)</f>
        <v/>
      </c>
      <c r="C447" s="6" t="str">
        <f>IF(ISBLANK(Responses!N447), "", Responses!N447)</f>
        <v/>
      </c>
      <c r="D447" s="6" t="str">
        <f>IF(ISBLANK(Responses!O447), "", Responses!O447)</f>
        <v/>
      </c>
      <c r="E447" s="6" t="str">
        <f>IF(ISBLANK(Responses!P447), "", Responses!P447)</f>
        <v/>
      </c>
      <c r="F447" s="6" t="str">
        <f>IF(ISBLANK(Responses!Q447), "", Responses!Q447)</f>
        <v/>
      </c>
      <c r="G447" s="6" t="str">
        <f>IF(ISBLANK(Responses!R447), "", Responses!R447)</f>
        <v/>
      </c>
      <c r="H447" s="6" t="str">
        <f>IF(ISBLANK(Responses!S447), "", Responses!S447)</f>
        <v/>
      </c>
      <c r="I447" s="6" t="str">
        <f>IF(ISBLANK(Responses!T447), "", Responses!T447)</f>
        <v/>
      </c>
    </row>
    <row r="448" spans="1:9" ht="15.75" customHeight="1">
      <c r="A448" s="6" t="str">
        <f>IF(ISBLANK(Responses!A448), "", Responses!A448)</f>
        <v/>
      </c>
      <c r="B448" s="6" t="str">
        <f>IF(ISBLANK(Responses!B448), "", Responses!B448)</f>
        <v/>
      </c>
      <c r="C448" s="6" t="str">
        <f>IF(ISBLANK(Responses!N448), "", Responses!N448)</f>
        <v/>
      </c>
      <c r="D448" s="6" t="str">
        <f>IF(ISBLANK(Responses!O448), "", Responses!O448)</f>
        <v/>
      </c>
      <c r="E448" s="6" t="str">
        <f>IF(ISBLANK(Responses!P448), "", Responses!P448)</f>
        <v/>
      </c>
      <c r="F448" s="6" t="str">
        <f>IF(ISBLANK(Responses!Q448), "", Responses!Q448)</f>
        <v/>
      </c>
      <c r="G448" s="6" t="str">
        <f>IF(ISBLANK(Responses!R448), "", Responses!R448)</f>
        <v/>
      </c>
      <c r="H448" s="6" t="str">
        <f>IF(ISBLANK(Responses!S448), "", Responses!S448)</f>
        <v/>
      </c>
      <c r="I448" s="6" t="str">
        <f>IF(ISBLANK(Responses!T448), "", Responses!T448)</f>
        <v/>
      </c>
    </row>
    <row r="449" spans="1:9" ht="15.75" customHeight="1">
      <c r="A449" s="6" t="str">
        <f>IF(ISBLANK(Responses!A449), "", Responses!A449)</f>
        <v/>
      </c>
      <c r="B449" s="6" t="str">
        <f>IF(ISBLANK(Responses!B449), "", Responses!B449)</f>
        <v/>
      </c>
      <c r="C449" s="6" t="str">
        <f>IF(ISBLANK(Responses!N449), "", Responses!N449)</f>
        <v/>
      </c>
      <c r="D449" s="6" t="str">
        <f>IF(ISBLANK(Responses!O449), "", Responses!O449)</f>
        <v/>
      </c>
      <c r="E449" s="6" t="str">
        <f>IF(ISBLANK(Responses!P449), "", Responses!P449)</f>
        <v/>
      </c>
      <c r="F449" s="6" t="str">
        <f>IF(ISBLANK(Responses!Q449), "", Responses!Q449)</f>
        <v/>
      </c>
      <c r="G449" s="6" t="str">
        <f>IF(ISBLANK(Responses!R449), "", Responses!R449)</f>
        <v/>
      </c>
      <c r="H449" s="6" t="str">
        <f>IF(ISBLANK(Responses!S449), "", Responses!S449)</f>
        <v/>
      </c>
      <c r="I449" s="6" t="str">
        <f>IF(ISBLANK(Responses!T449), "", Responses!T449)</f>
        <v/>
      </c>
    </row>
    <row r="450" spans="1:9" ht="15.75" customHeight="1">
      <c r="A450" s="6" t="str">
        <f>IF(ISBLANK(Responses!A450), "", Responses!A450)</f>
        <v/>
      </c>
      <c r="B450" s="6" t="str">
        <f>IF(ISBLANK(Responses!B450), "", Responses!B450)</f>
        <v/>
      </c>
      <c r="C450" s="6" t="str">
        <f>IF(ISBLANK(Responses!N450), "", Responses!N450)</f>
        <v/>
      </c>
      <c r="D450" s="6" t="str">
        <f>IF(ISBLANK(Responses!O450), "", Responses!O450)</f>
        <v/>
      </c>
      <c r="E450" s="6" t="str">
        <f>IF(ISBLANK(Responses!P450), "", Responses!P450)</f>
        <v/>
      </c>
      <c r="F450" s="6" t="str">
        <f>IF(ISBLANK(Responses!Q450), "", Responses!Q450)</f>
        <v/>
      </c>
      <c r="G450" s="6" t="str">
        <f>IF(ISBLANK(Responses!R450), "", Responses!R450)</f>
        <v/>
      </c>
      <c r="H450" s="6" t="str">
        <f>IF(ISBLANK(Responses!S450), "", Responses!S450)</f>
        <v/>
      </c>
      <c r="I450" s="6" t="str">
        <f>IF(ISBLANK(Responses!T450), "", Responses!T450)</f>
        <v/>
      </c>
    </row>
    <row r="451" spans="1:9" ht="15.75" customHeight="1">
      <c r="A451" s="6" t="str">
        <f>IF(ISBLANK(Responses!A451), "", Responses!A451)</f>
        <v/>
      </c>
      <c r="B451" s="6" t="str">
        <f>IF(ISBLANK(Responses!B451), "", Responses!B451)</f>
        <v/>
      </c>
      <c r="C451" s="6" t="str">
        <f>IF(ISBLANK(Responses!N451), "", Responses!N451)</f>
        <v/>
      </c>
      <c r="D451" s="6" t="str">
        <f>IF(ISBLANK(Responses!O451), "", Responses!O451)</f>
        <v/>
      </c>
      <c r="E451" s="6" t="str">
        <f>IF(ISBLANK(Responses!P451), "", Responses!P451)</f>
        <v/>
      </c>
      <c r="F451" s="6" t="str">
        <f>IF(ISBLANK(Responses!Q451), "", Responses!Q451)</f>
        <v/>
      </c>
      <c r="G451" s="6" t="str">
        <f>IF(ISBLANK(Responses!R451), "", Responses!R451)</f>
        <v/>
      </c>
      <c r="H451" s="6" t="str">
        <f>IF(ISBLANK(Responses!S451), "", Responses!S451)</f>
        <v/>
      </c>
      <c r="I451" s="6" t="str">
        <f>IF(ISBLANK(Responses!T451), "", Responses!T451)</f>
        <v/>
      </c>
    </row>
    <row r="452" spans="1:9" ht="15.75" customHeight="1">
      <c r="A452" s="6" t="str">
        <f>IF(ISBLANK(Responses!A452), "", Responses!A452)</f>
        <v/>
      </c>
      <c r="B452" s="6" t="str">
        <f>IF(ISBLANK(Responses!B452), "", Responses!B452)</f>
        <v/>
      </c>
      <c r="C452" s="6" t="str">
        <f>IF(ISBLANK(Responses!N452), "", Responses!N452)</f>
        <v/>
      </c>
      <c r="D452" s="6" t="str">
        <f>IF(ISBLANK(Responses!O452), "", Responses!O452)</f>
        <v/>
      </c>
      <c r="E452" s="6" t="str">
        <f>IF(ISBLANK(Responses!P452), "", Responses!P452)</f>
        <v/>
      </c>
      <c r="F452" s="6" t="str">
        <f>IF(ISBLANK(Responses!Q452), "", Responses!Q452)</f>
        <v/>
      </c>
      <c r="G452" s="6" t="str">
        <f>IF(ISBLANK(Responses!R452), "", Responses!R452)</f>
        <v/>
      </c>
      <c r="H452" s="6" t="str">
        <f>IF(ISBLANK(Responses!S452), "", Responses!S452)</f>
        <v/>
      </c>
      <c r="I452" s="6" t="str">
        <f>IF(ISBLANK(Responses!T452), "", Responses!T452)</f>
        <v/>
      </c>
    </row>
    <row r="453" spans="1:9" ht="15.75" customHeight="1">
      <c r="A453" s="6" t="str">
        <f>IF(ISBLANK(Responses!A453), "", Responses!A453)</f>
        <v/>
      </c>
      <c r="B453" s="6" t="str">
        <f>IF(ISBLANK(Responses!B453), "", Responses!B453)</f>
        <v/>
      </c>
      <c r="C453" s="6" t="str">
        <f>IF(ISBLANK(Responses!N453), "", Responses!N453)</f>
        <v/>
      </c>
      <c r="D453" s="6" t="str">
        <f>IF(ISBLANK(Responses!O453), "", Responses!O453)</f>
        <v/>
      </c>
      <c r="E453" s="6" t="str">
        <f>IF(ISBLANK(Responses!P453), "", Responses!P453)</f>
        <v/>
      </c>
      <c r="F453" s="6" t="str">
        <f>IF(ISBLANK(Responses!Q453), "", Responses!Q453)</f>
        <v/>
      </c>
      <c r="G453" s="6" t="str">
        <f>IF(ISBLANK(Responses!R453), "", Responses!R453)</f>
        <v/>
      </c>
      <c r="H453" s="6" t="str">
        <f>IF(ISBLANK(Responses!S453), "", Responses!S453)</f>
        <v/>
      </c>
      <c r="I453" s="6" t="str">
        <f>IF(ISBLANK(Responses!T453), "", Responses!T453)</f>
        <v/>
      </c>
    </row>
    <row r="454" spans="1:9" ht="15.75" customHeight="1">
      <c r="A454" s="6" t="str">
        <f>IF(ISBLANK(Responses!A454), "", Responses!A454)</f>
        <v/>
      </c>
      <c r="B454" s="6" t="str">
        <f>IF(ISBLANK(Responses!B454), "", Responses!B454)</f>
        <v/>
      </c>
      <c r="C454" s="6" t="str">
        <f>IF(ISBLANK(Responses!N454), "", Responses!N454)</f>
        <v/>
      </c>
      <c r="D454" s="6" t="str">
        <f>IF(ISBLANK(Responses!O454), "", Responses!O454)</f>
        <v/>
      </c>
      <c r="E454" s="6" t="str">
        <f>IF(ISBLANK(Responses!P454), "", Responses!P454)</f>
        <v/>
      </c>
      <c r="F454" s="6" t="str">
        <f>IF(ISBLANK(Responses!Q454), "", Responses!Q454)</f>
        <v/>
      </c>
      <c r="G454" s="6" t="str">
        <f>IF(ISBLANK(Responses!R454), "", Responses!R454)</f>
        <v/>
      </c>
      <c r="H454" s="6" t="str">
        <f>IF(ISBLANK(Responses!S454), "", Responses!S454)</f>
        <v/>
      </c>
      <c r="I454" s="6" t="str">
        <f>IF(ISBLANK(Responses!T454), "", Responses!T454)</f>
        <v/>
      </c>
    </row>
    <row r="455" spans="1:9" ht="15.75" customHeight="1">
      <c r="A455" s="6" t="str">
        <f>IF(ISBLANK(Responses!A455), "", Responses!A455)</f>
        <v/>
      </c>
      <c r="B455" s="6" t="str">
        <f>IF(ISBLANK(Responses!B455), "", Responses!B455)</f>
        <v/>
      </c>
      <c r="C455" s="6" t="str">
        <f>IF(ISBLANK(Responses!N455), "", Responses!N455)</f>
        <v/>
      </c>
      <c r="D455" s="6" t="str">
        <f>IF(ISBLANK(Responses!O455), "", Responses!O455)</f>
        <v/>
      </c>
      <c r="E455" s="6" t="str">
        <f>IF(ISBLANK(Responses!P455), "", Responses!P455)</f>
        <v/>
      </c>
      <c r="F455" s="6" t="str">
        <f>IF(ISBLANK(Responses!Q455), "", Responses!Q455)</f>
        <v/>
      </c>
      <c r="G455" s="6" t="str">
        <f>IF(ISBLANK(Responses!R455), "", Responses!R455)</f>
        <v/>
      </c>
      <c r="H455" s="6" t="str">
        <f>IF(ISBLANK(Responses!S455), "", Responses!S455)</f>
        <v/>
      </c>
      <c r="I455" s="6" t="str">
        <f>IF(ISBLANK(Responses!T455), "", Responses!T455)</f>
        <v/>
      </c>
    </row>
    <row r="456" spans="1:9" ht="15.75" customHeight="1">
      <c r="A456" s="6" t="str">
        <f>IF(ISBLANK(Responses!A456), "", Responses!A456)</f>
        <v/>
      </c>
      <c r="B456" s="6" t="str">
        <f>IF(ISBLANK(Responses!B456), "", Responses!B456)</f>
        <v/>
      </c>
      <c r="C456" s="6" t="str">
        <f>IF(ISBLANK(Responses!N456), "", Responses!N456)</f>
        <v/>
      </c>
      <c r="D456" s="6" t="str">
        <f>IF(ISBLANK(Responses!O456), "", Responses!O456)</f>
        <v/>
      </c>
      <c r="E456" s="6" t="str">
        <f>IF(ISBLANK(Responses!P456), "", Responses!P456)</f>
        <v/>
      </c>
      <c r="F456" s="6" t="str">
        <f>IF(ISBLANK(Responses!Q456), "", Responses!Q456)</f>
        <v/>
      </c>
      <c r="G456" s="6" t="str">
        <f>IF(ISBLANK(Responses!R456), "", Responses!R456)</f>
        <v/>
      </c>
      <c r="H456" s="6" t="str">
        <f>IF(ISBLANK(Responses!S456), "", Responses!S456)</f>
        <v/>
      </c>
      <c r="I456" s="6" t="str">
        <f>IF(ISBLANK(Responses!T456), "", Responses!T456)</f>
        <v/>
      </c>
    </row>
    <row r="457" spans="1:9" ht="15.75" customHeight="1">
      <c r="A457" s="6" t="str">
        <f>IF(ISBLANK(Responses!A457), "", Responses!A457)</f>
        <v/>
      </c>
      <c r="B457" s="6" t="str">
        <f>IF(ISBLANK(Responses!B457), "", Responses!B457)</f>
        <v/>
      </c>
      <c r="C457" s="6" t="str">
        <f>IF(ISBLANK(Responses!N457), "", Responses!N457)</f>
        <v/>
      </c>
      <c r="D457" s="6" t="str">
        <f>IF(ISBLANK(Responses!O457), "", Responses!O457)</f>
        <v/>
      </c>
      <c r="E457" s="6" t="str">
        <f>IF(ISBLANK(Responses!P457), "", Responses!P457)</f>
        <v/>
      </c>
      <c r="F457" s="6" t="str">
        <f>IF(ISBLANK(Responses!Q457), "", Responses!Q457)</f>
        <v/>
      </c>
      <c r="G457" s="6" t="str">
        <f>IF(ISBLANK(Responses!R457), "", Responses!R457)</f>
        <v/>
      </c>
      <c r="H457" s="6" t="str">
        <f>IF(ISBLANK(Responses!S457), "", Responses!S457)</f>
        <v/>
      </c>
      <c r="I457" s="6" t="str">
        <f>IF(ISBLANK(Responses!T457), "", Responses!T457)</f>
        <v/>
      </c>
    </row>
    <row r="458" spans="1:9" ht="15.75" customHeight="1">
      <c r="A458" s="6" t="str">
        <f>IF(ISBLANK(Responses!A458), "", Responses!A458)</f>
        <v/>
      </c>
      <c r="B458" s="6" t="str">
        <f>IF(ISBLANK(Responses!B458), "", Responses!B458)</f>
        <v/>
      </c>
      <c r="C458" s="6" t="str">
        <f>IF(ISBLANK(Responses!N458), "", Responses!N458)</f>
        <v/>
      </c>
      <c r="D458" s="6" t="str">
        <f>IF(ISBLANK(Responses!O458), "", Responses!O458)</f>
        <v/>
      </c>
      <c r="E458" s="6" t="str">
        <f>IF(ISBLANK(Responses!P458), "", Responses!P458)</f>
        <v/>
      </c>
      <c r="F458" s="6" t="str">
        <f>IF(ISBLANK(Responses!Q458), "", Responses!Q458)</f>
        <v/>
      </c>
      <c r="G458" s="6" t="str">
        <f>IF(ISBLANK(Responses!R458), "", Responses!R458)</f>
        <v/>
      </c>
      <c r="H458" s="6" t="str">
        <f>IF(ISBLANK(Responses!S458), "", Responses!S458)</f>
        <v/>
      </c>
      <c r="I458" s="6" t="str">
        <f>IF(ISBLANK(Responses!T458), "", Responses!T458)</f>
        <v/>
      </c>
    </row>
    <row r="459" spans="1:9" ht="15.75" customHeight="1">
      <c r="A459" s="6" t="str">
        <f>IF(ISBLANK(Responses!A459), "", Responses!A459)</f>
        <v/>
      </c>
      <c r="B459" s="6" t="str">
        <f>IF(ISBLANK(Responses!B459), "", Responses!B459)</f>
        <v/>
      </c>
      <c r="C459" s="6" t="str">
        <f>IF(ISBLANK(Responses!N459), "", Responses!N459)</f>
        <v/>
      </c>
      <c r="D459" s="6" t="str">
        <f>IF(ISBLANK(Responses!O459), "", Responses!O459)</f>
        <v/>
      </c>
      <c r="E459" s="6" t="str">
        <f>IF(ISBLANK(Responses!P459), "", Responses!P459)</f>
        <v/>
      </c>
      <c r="F459" s="6" t="str">
        <f>IF(ISBLANK(Responses!Q459), "", Responses!Q459)</f>
        <v/>
      </c>
      <c r="G459" s="6" t="str">
        <f>IF(ISBLANK(Responses!R459), "", Responses!R459)</f>
        <v/>
      </c>
      <c r="H459" s="6" t="str">
        <f>IF(ISBLANK(Responses!S459), "", Responses!S459)</f>
        <v/>
      </c>
      <c r="I459" s="6" t="str">
        <f>IF(ISBLANK(Responses!T459), "", Responses!T459)</f>
        <v/>
      </c>
    </row>
    <row r="460" spans="1:9" ht="15.75" customHeight="1">
      <c r="A460" s="6" t="str">
        <f>IF(ISBLANK(Responses!A460), "", Responses!A460)</f>
        <v/>
      </c>
      <c r="B460" s="6" t="str">
        <f>IF(ISBLANK(Responses!B460), "", Responses!B460)</f>
        <v/>
      </c>
      <c r="C460" s="6" t="str">
        <f>IF(ISBLANK(Responses!N460), "", Responses!N460)</f>
        <v/>
      </c>
      <c r="D460" s="6" t="str">
        <f>IF(ISBLANK(Responses!O460), "", Responses!O460)</f>
        <v/>
      </c>
      <c r="E460" s="6" t="str">
        <f>IF(ISBLANK(Responses!P460), "", Responses!P460)</f>
        <v/>
      </c>
      <c r="F460" s="6" t="str">
        <f>IF(ISBLANK(Responses!Q460), "", Responses!Q460)</f>
        <v/>
      </c>
      <c r="G460" s="6" t="str">
        <f>IF(ISBLANK(Responses!R460), "", Responses!R460)</f>
        <v/>
      </c>
      <c r="H460" s="6" t="str">
        <f>IF(ISBLANK(Responses!S460), "", Responses!S460)</f>
        <v/>
      </c>
      <c r="I460" s="6" t="str">
        <f>IF(ISBLANK(Responses!T460), "", Responses!T460)</f>
        <v/>
      </c>
    </row>
    <row r="461" spans="1:9" ht="15.75" customHeight="1">
      <c r="A461" s="6" t="str">
        <f>IF(ISBLANK(Responses!A461), "", Responses!A461)</f>
        <v/>
      </c>
      <c r="B461" s="6" t="str">
        <f>IF(ISBLANK(Responses!B461), "", Responses!B461)</f>
        <v/>
      </c>
      <c r="C461" s="6" t="str">
        <f>IF(ISBLANK(Responses!N461), "", Responses!N461)</f>
        <v/>
      </c>
      <c r="D461" s="6" t="str">
        <f>IF(ISBLANK(Responses!O461), "", Responses!O461)</f>
        <v/>
      </c>
      <c r="E461" s="6" t="str">
        <f>IF(ISBLANK(Responses!P461), "", Responses!P461)</f>
        <v/>
      </c>
      <c r="F461" s="6" t="str">
        <f>IF(ISBLANK(Responses!Q461), "", Responses!Q461)</f>
        <v/>
      </c>
      <c r="G461" s="6" t="str">
        <f>IF(ISBLANK(Responses!R461), "", Responses!R461)</f>
        <v/>
      </c>
      <c r="H461" s="6" t="str">
        <f>IF(ISBLANK(Responses!S461), "", Responses!S461)</f>
        <v/>
      </c>
      <c r="I461" s="6" t="str">
        <f>IF(ISBLANK(Responses!T461), "", Responses!T461)</f>
        <v/>
      </c>
    </row>
    <row r="462" spans="1:9" ht="15.75" customHeight="1">
      <c r="A462" s="6" t="str">
        <f>IF(ISBLANK(Responses!A462), "", Responses!A462)</f>
        <v/>
      </c>
      <c r="B462" s="6" t="str">
        <f>IF(ISBLANK(Responses!B462), "", Responses!B462)</f>
        <v/>
      </c>
      <c r="C462" s="6" t="str">
        <f>IF(ISBLANK(Responses!N462), "", Responses!N462)</f>
        <v/>
      </c>
      <c r="D462" s="6" t="str">
        <f>IF(ISBLANK(Responses!O462), "", Responses!O462)</f>
        <v/>
      </c>
      <c r="E462" s="6" t="str">
        <f>IF(ISBLANK(Responses!P462), "", Responses!P462)</f>
        <v/>
      </c>
      <c r="F462" s="6" t="str">
        <f>IF(ISBLANK(Responses!Q462), "", Responses!Q462)</f>
        <v/>
      </c>
      <c r="G462" s="6" t="str">
        <f>IF(ISBLANK(Responses!R462), "", Responses!R462)</f>
        <v/>
      </c>
      <c r="H462" s="6" t="str">
        <f>IF(ISBLANK(Responses!S462), "", Responses!S462)</f>
        <v/>
      </c>
      <c r="I462" s="6" t="str">
        <f>IF(ISBLANK(Responses!T462), "", Responses!T462)</f>
        <v/>
      </c>
    </row>
    <row r="463" spans="1:9" ht="15.75" customHeight="1">
      <c r="A463" s="6" t="str">
        <f>IF(ISBLANK(Responses!A463), "", Responses!A463)</f>
        <v/>
      </c>
      <c r="B463" s="6" t="str">
        <f>IF(ISBLANK(Responses!B463), "", Responses!B463)</f>
        <v/>
      </c>
      <c r="C463" s="6" t="str">
        <f>IF(ISBLANK(Responses!N463), "", Responses!N463)</f>
        <v/>
      </c>
      <c r="D463" s="6" t="str">
        <f>IF(ISBLANK(Responses!O463), "", Responses!O463)</f>
        <v/>
      </c>
      <c r="E463" s="6" t="str">
        <f>IF(ISBLANK(Responses!P463), "", Responses!P463)</f>
        <v/>
      </c>
      <c r="F463" s="6" t="str">
        <f>IF(ISBLANK(Responses!Q463), "", Responses!Q463)</f>
        <v/>
      </c>
      <c r="G463" s="6" t="str">
        <f>IF(ISBLANK(Responses!R463), "", Responses!R463)</f>
        <v/>
      </c>
      <c r="H463" s="6" t="str">
        <f>IF(ISBLANK(Responses!S463), "", Responses!S463)</f>
        <v/>
      </c>
      <c r="I463" s="6" t="str">
        <f>IF(ISBLANK(Responses!T463), "", Responses!T463)</f>
        <v/>
      </c>
    </row>
    <row r="464" spans="1:9" ht="15.75" customHeight="1">
      <c r="A464" s="6" t="str">
        <f>IF(ISBLANK(Responses!A464), "", Responses!A464)</f>
        <v/>
      </c>
      <c r="B464" s="6" t="str">
        <f>IF(ISBLANK(Responses!B464), "", Responses!B464)</f>
        <v/>
      </c>
      <c r="C464" s="6" t="str">
        <f>IF(ISBLANK(Responses!N464), "", Responses!N464)</f>
        <v/>
      </c>
      <c r="D464" s="6" t="str">
        <f>IF(ISBLANK(Responses!O464), "", Responses!O464)</f>
        <v/>
      </c>
      <c r="E464" s="6" t="str">
        <f>IF(ISBLANK(Responses!P464), "", Responses!P464)</f>
        <v/>
      </c>
      <c r="F464" s="6" t="str">
        <f>IF(ISBLANK(Responses!Q464), "", Responses!Q464)</f>
        <v/>
      </c>
      <c r="G464" s="6" t="str">
        <f>IF(ISBLANK(Responses!R464), "", Responses!R464)</f>
        <v/>
      </c>
      <c r="H464" s="6" t="str">
        <f>IF(ISBLANK(Responses!S464), "", Responses!S464)</f>
        <v/>
      </c>
      <c r="I464" s="6" t="str">
        <f>IF(ISBLANK(Responses!T464), "", Responses!T464)</f>
        <v/>
      </c>
    </row>
    <row r="465" spans="1:9" ht="15.75" customHeight="1">
      <c r="A465" s="6" t="str">
        <f>IF(ISBLANK(Responses!A465), "", Responses!A465)</f>
        <v/>
      </c>
      <c r="B465" s="6" t="str">
        <f>IF(ISBLANK(Responses!B465), "", Responses!B465)</f>
        <v/>
      </c>
      <c r="C465" s="6" t="str">
        <f>IF(ISBLANK(Responses!N465), "", Responses!N465)</f>
        <v/>
      </c>
      <c r="D465" s="6" t="str">
        <f>IF(ISBLANK(Responses!O465), "", Responses!O465)</f>
        <v/>
      </c>
      <c r="E465" s="6" t="str">
        <f>IF(ISBLANK(Responses!P465), "", Responses!P465)</f>
        <v/>
      </c>
      <c r="F465" s="6" t="str">
        <f>IF(ISBLANK(Responses!Q465), "", Responses!Q465)</f>
        <v/>
      </c>
      <c r="G465" s="6" t="str">
        <f>IF(ISBLANK(Responses!R465), "", Responses!R465)</f>
        <v/>
      </c>
      <c r="H465" s="6" t="str">
        <f>IF(ISBLANK(Responses!S465), "", Responses!S465)</f>
        <v/>
      </c>
      <c r="I465" s="6" t="str">
        <f>IF(ISBLANK(Responses!T465), "", Responses!T465)</f>
        <v/>
      </c>
    </row>
    <row r="466" spans="1:9" ht="15.75" customHeight="1">
      <c r="A466" s="6" t="str">
        <f>IF(ISBLANK(Responses!A466), "", Responses!A466)</f>
        <v/>
      </c>
      <c r="B466" s="6" t="str">
        <f>IF(ISBLANK(Responses!B466), "", Responses!B466)</f>
        <v/>
      </c>
      <c r="C466" s="6" t="str">
        <f>IF(ISBLANK(Responses!N466), "", Responses!N466)</f>
        <v/>
      </c>
      <c r="D466" s="6" t="str">
        <f>IF(ISBLANK(Responses!O466), "", Responses!O466)</f>
        <v/>
      </c>
      <c r="E466" s="6" t="str">
        <f>IF(ISBLANK(Responses!P466), "", Responses!P466)</f>
        <v/>
      </c>
      <c r="F466" s="6" t="str">
        <f>IF(ISBLANK(Responses!Q466), "", Responses!Q466)</f>
        <v/>
      </c>
      <c r="G466" s="6" t="str">
        <f>IF(ISBLANK(Responses!R466), "", Responses!R466)</f>
        <v/>
      </c>
      <c r="H466" s="6" t="str">
        <f>IF(ISBLANK(Responses!S466), "", Responses!S466)</f>
        <v/>
      </c>
      <c r="I466" s="6" t="str">
        <f>IF(ISBLANK(Responses!T466), "", Responses!T466)</f>
        <v/>
      </c>
    </row>
    <row r="467" spans="1:9" ht="15.75" customHeight="1">
      <c r="A467" s="6" t="str">
        <f>IF(ISBLANK(Responses!A467), "", Responses!A467)</f>
        <v/>
      </c>
      <c r="B467" s="6" t="str">
        <f>IF(ISBLANK(Responses!B467), "", Responses!B467)</f>
        <v/>
      </c>
      <c r="C467" s="6" t="str">
        <f>IF(ISBLANK(Responses!N467), "", Responses!N467)</f>
        <v/>
      </c>
      <c r="D467" s="6" t="str">
        <f>IF(ISBLANK(Responses!O467), "", Responses!O467)</f>
        <v/>
      </c>
      <c r="E467" s="6" t="str">
        <f>IF(ISBLANK(Responses!P467), "", Responses!P467)</f>
        <v/>
      </c>
      <c r="F467" s="6" t="str">
        <f>IF(ISBLANK(Responses!Q467), "", Responses!Q467)</f>
        <v/>
      </c>
      <c r="G467" s="6" t="str">
        <f>IF(ISBLANK(Responses!R467), "", Responses!R467)</f>
        <v/>
      </c>
      <c r="H467" s="6" t="str">
        <f>IF(ISBLANK(Responses!S467), "", Responses!S467)</f>
        <v/>
      </c>
      <c r="I467" s="6" t="str">
        <f>IF(ISBLANK(Responses!T467), "", Responses!T467)</f>
        <v/>
      </c>
    </row>
    <row r="468" spans="1:9" ht="15.75" customHeight="1">
      <c r="A468" s="6" t="str">
        <f>IF(ISBLANK(Responses!A468), "", Responses!A468)</f>
        <v/>
      </c>
      <c r="B468" s="6" t="str">
        <f>IF(ISBLANK(Responses!B468), "", Responses!B468)</f>
        <v/>
      </c>
      <c r="C468" s="6" t="str">
        <f>IF(ISBLANK(Responses!N468), "", Responses!N468)</f>
        <v/>
      </c>
      <c r="D468" s="6" t="str">
        <f>IF(ISBLANK(Responses!O468), "", Responses!O468)</f>
        <v/>
      </c>
      <c r="E468" s="6" t="str">
        <f>IF(ISBLANK(Responses!P468), "", Responses!P468)</f>
        <v/>
      </c>
      <c r="F468" s="6" t="str">
        <f>IF(ISBLANK(Responses!Q468), "", Responses!Q468)</f>
        <v/>
      </c>
      <c r="G468" s="6" t="str">
        <f>IF(ISBLANK(Responses!R468), "", Responses!R468)</f>
        <v/>
      </c>
      <c r="H468" s="6" t="str">
        <f>IF(ISBLANK(Responses!S468), "", Responses!S468)</f>
        <v/>
      </c>
      <c r="I468" s="6" t="str">
        <f>IF(ISBLANK(Responses!T468), "", Responses!T468)</f>
        <v/>
      </c>
    </row>
    <row r="469" spans="1:9" ht="15.75" customHeight="1">
      <c r="A469" s="6" t="str">
        <f>IF(ISBLANK(Responses!A469), "", Responses!A469)</f>
        <v/>
      </c>
      <c r="B469" s="6" t="str">
        <f>IF(ISBLANK(Responses!B469), "", Responses!B469)</f>
        <v/>
      </c>
      <c r="C469" s="6" t="str">
        <f>IF(ISBLANK(Responses!N469), "", Responses!N469)</f>
        <v/>
      </c>
      <c r="D469" s="6" t="str">
        <f>IF(ISBLANK(Responses!O469), "", Responses!O469)</f>
        <v/>
      </c>
      <c r="E469" s="6" t="str">
        <f>IF(ISBLANK(Responses!P469), "", Responses!P469)</f>
        <v/>
      </c>
      <c r="F469" s="6" t="str">
        <f>IF(ISBLANK(Responses!Q469), "", Responses!Q469)</f>
        <v/>
      </c>
      <c r="G469" s="6" t="str">
        <f>IF(ISBLANK(Responses!R469), "", Responses!R469)</f>
        <v/>
      </c>
      <c r="H469" s="6" t="str">
        <f>IF(ISBLANK(Responses!S469), "", Responses!S469)</f>
        <v/>
      </c>
      <c r="I469" s="6" t="str">
        <f>IF(ISBLANK(Responses!T469), "", Responses!T469)</f>
        <v/>
      </c>
    </row>
    <row r="470" spans="1:9" ht="15.75" customHeight="1">
      <c r="A470" s="6" t="str">
        <f>IF(ISBLANK(Responses!A470), "", Responses!A470)</f>
        <v/>
      </c>
      <c r="B470" s="6" t="str">
        <f>IF(ISBLANK(Responses!B470), "", Responses!B470)</f>
        <v/>
      </c>
      <c r="C470" s="6" t="str">
        <f>IF(ISBLANK(Responses!N470), "", Responses!N470)</f>
        <v/>
      </c>
      <c r="D470" s="6" t="str">
        <f>IF(ISBLANK(Responses!O470), "", Responses!O470)</f>
        <v/>
      </c>
      <c r="E470" s="6" t="str">
        <f>IF(ISBLANK(Responses!P470), "", Responses!P470)</f>
        <v/>
      </c>
      <c r="F470" s="6" t="str">
        <f>IF(ISBLANK(Responses!Q470), "", Responses!Q470)</f>
        <v/>
      </c>
      <c r="G470" s="6" t="str">
        <f>IF(ISBLANK(Responses!R470), "", Responses!R470)</f>
        <v/>
      </c>
      <c r="H470" s="6" t="str">
        <f>IF(ISBLANK(Responses!S470), "", Responses!S470)</f>
        <v/>
      </c>
      <c r="I470" s="6" t="str">
        <f>IF(ISBLANK(Responses!T470), "", Responses!T470)</f>
        <v/>
      </c>
    </row>
    <row r="471" spans="1:9" ht="15.75" customHeight="1">
      <c r="A471" s="6" t="str">
        <f>IF(ISBLANK(Responses!A471), "", Responses!A471)</f>
        <v/>
      </c>
      <c r="B471" s="6" t="str">
        <f>IF(ISBLANK(Responses!B471), "", Responses!B471)</f>
        <v/>
      </c>
      <c r="C471" s="6" t="str">
        <f>IF(ISBLANK(Responses!N471), "", Responses!N471)</f>
        <v/>
      </c>
      <c r="D471" s="6" t="str">
        <f>IF(ISBLANK(Responses!O471), "", Responses!O471)</f>
        <v/>
      </c>
      <c r="E471" s="6" t="str">
        <f>IF(ISBLANK(Responses!P471), "", Responses!P471)</f>
        <v/>
      </c>
      <c r="F471" s="6" t="str">
        <f>IF(ISBLANK(Responses!Q471), "", Responses!Q471)</f>
        <v/>
      </c>
      <c r="G471" s="6" t="str">
        <f>IF(ISBLANK(Responses!R471), "", Responses!R471)</f>
        <v/>
      </c>
      <c r="H471" s="6" t="str">
        <f>IF(ISBLANK(Responses!S471), "", Responses!S471)</f>
        <v/>
      </c>
      <c r="I471" s="6" t="str">
        <f>IF(ISBLANK(Responses!T471), "", Responses!T471)</f>
        <v/>
      </c>
    </row>
    <row r="472" spans="1:9" ht="15.75" customHeight="1">
      <c r="A472" s="6" t="str">
        <f>IF(ISBLANK(Responses!A472), "", Responses!A472)</f>
        <v/>
      </c>
      <c r="B472" s="6" t="str">
        <f>IF(ISBLANK(Responses!B472), "", Responses!B472)</f>
        <v/>
      </c>
      <c r="C472" s="6" t="str">
        <f>IF(ISBLANK(Responses!N472), "", Responses!N472)</f>
        <v/>
      </c>
      <c r="D472" s="6" t="str">
        <f>IF(ISBLANK(Responses!O472), "", Responses!O472)</f>
        <v/>
      </c>
      <c r="E472" s="6" t="str">
        <f>IF(ISBLANK(Responses!P472), "", Responses!P472)</f>
        <v/>
      </c>
      <c r="F472" s="6" t="str">
        <f>IF(ISBLANK(Responses!Q472), "", Responses!Q472)</f>
        <v/>
      </c>
      <c r="G472" s="6" t="str">
        <f>IF(ISBLANK(Responses!R472), "", Responses!R472)</f>
        <v/>
      </c>
      <c r="H472" s="6" t="str">
        <f>IF(ISBLANK(Responses!S472), "", Responses!S472)</f>
        <v/>
      </c>
      <c r="I472" s="6" t="str">
        <f>IF(ISBLANK(Responses!T472), "", Responses!T472)</f>
        <v/>
      </c>
    </row>
    <row r="473" spans="1:9" ht="15.75" customHeight="1">
      <c r="A473" s="6" t="str">
        <f>IF(ISBLANK(Responses!A473), "", Responses!A473)</f>
        <v/>
      </c>
      <c r="B473" s="6" t="str">
        <f>IF(ISBLANK(Responses!B473), "", Responses!B473)</f>
        <v/>
      </c>
      <c r="C473" s="6" t="str">
        <f>IF(ISBLANK(Responses!N473), "", Responses!N473)</f>
        <v/>
      </c>
      <c r="D473" s="6" t="str">
        <f>IF(ISBLANK(Responses!O473), "", Responses!O473)</f>
        <v/>
      </c>
      <c r="E473" s="6" t="str">
        <f>IF(ISBLANK(Responses!P473), "", Responses!P473)</f>
        <v/>
      </c>
      <c r="F473" s="6" t="str">
        <f>IF(ISBLANK(Responses!Q473), "", Responses!Q473)</f>
        <v/>
      </c>
      <c r="G473" s="6" t="str">
        <f>IF(ISBLANK(Responses!R473), "", Responses!R473)</f>
        <v/>
      </c>
      <c r="H473" s="6" t="str">
        <f>IF(ISBLANK(Responses!S473), "", Responses!S473)</f>
        <v/>
      </c>
      <c r="I473" s="6" t="str">
        <f>IF(ISBLANK(Responses!T473), "", Responses!T473)</f>
        <v/>
      </c>
    </row>
    <row r="474" spans="1:9" ht="15.75" customHeight="1">
      <c r="A474" s="6" t="str">
        <f>IF(ISBLANK(Responses!A474), "", Responses!A474)</f>
        <v/>
      </c>
      <c r="B474" s="6" t="str">
        <f>IF(ISBLANK(Responses!B474), "", Responses!B474)</f>
        <v/>
      </c>
      <c r="C474" s="6" t="str">
        <f>IF(ISBLANK(Responses!N474), "", Responses!N474)</f>
        <v/>
      </c>
      <c r="D474" s="6" t="str">
        <f>IF(ISBLANK(Responses!O474), "", Responses!O474)</f>
        <v/>
      </c>
      <c r="E474" s="6" t="str">
        <f>IF(ISBLANK(Responses!P474), "", Responses!P474)</f>
        <v/>
      </c>
      <c r="F474" s="6" t="str">
        <f>IF(ISBLANK(Responses!Q474), "", Responses!Q474)</f>
        <v/>
      </c>
      <c r="G474" s="6" t="str">
        <f>IF(ISBLANK(Responses!R474), "", Responses!R474)</f>
        <v/>
      </c>
      <c r="H474" s="6" t="str">
        <f>IF(ISBLANK(Responses!S474), "", Responses!S474)</f>
        <v/>
      </c>
      <c r="I474" s="6" t="str">
        <f>IF(ISBLANK(Responses!T474), "", Responses!T474)</f>
        <v/>
      </c>
    </row>
    <row r="475" spans="1:9" ht="15.75" customHeight="1">
      <c r="A475" s="6" t="str">
        <f>IF(ISBLANK(Responses!A475), "", Responses!A475)</f>
        <v/>
      </c>
      <c r="B475" s="6" t="str">
        <f>IF(ISBLANK(Responses!B475), "", Responses!B475)</f>
        <v/>
      </c>
      <c r="C475" s="6" t="str">
        <f>IF(ISBLANK(Responses!N475), "", Responses!N475)</f>
        <v/>
      </c>
      <c r="D475" s="6" t="str">
        <f>IF(ISBLANK(Responses!O475), "", Responses!O475)</f>
        <v/>
      </c>
      <c r="E475" s="6" t="str">
        <f>IF(ISBLANK(Responses!P475), "", Responses!P475)</f>
        <v/>
      </c>
      <c r="F475" s="6" t="str">
        <f>IF(ISBLANK(Responses!Q475), "", Responses!Q475)</f>
        <v/>
      </c>
      <c r="G475" s="6" t="str">
        <f>IF(ISBLANK(Responses!R475), "", Responses!R475)</f>
        <v/>
      </c>
      <c r="H475" s="6" t="str">
        <f>IF(ISBLANK(Responses!S475), "", Responses!S475)</f>
        <v/>
      </c>
      <c r="I475" s="6" t="str">
        <f>IF(ISBLANK(Responses!T475), "", Responses!T475)</f>
        <v/>
      </c>
    </row>
    <row r="476" spans="1:9" ht="15.75" customHeight="1">
      <c r="A476" s="6" t="str">
        <f>IF(ISBLANK(Responses!A476), "", Responses!A476)</f>
        <v/>
      </c>
      <c r="B476" s="6" t="str">
        <f>IF(ISBLANK(Responses!B476), "", Responses!B476)</f>
        <v/>
      </c>
      <c r="C476" s="6" t="str">
        <f>IF(ISBLANK(Responses!N476), "", Responses!N476)</f>
        <v/>
      </c>
      <c r="D476" s="6" t="str">
        <f>IF(ISBLANK(Responses!O476), "", Responses!O476)</f>
        <v/>
      </c>
      <c r="E476" s="6" t="str">
        <f>IF(ISBLANK(Responses!P476), "", Responses!P476)</f>
        <v/>
      </c>
      <c r="F476" s="6" t="str">
        <f>IF(ISBLANK(Responses!Q476), "", Responses!Q476)</f>
        <v/>
      </c>
      <c r="G476" s="6" t="str">
        <f>IF(ISBLANK(Responses!R476), "", Responses!R476)</f>
        <v/>
      </c>
      <c r="H476" s="6" t="str">
        <f>IF(ISBLANK(Responses!S476), "", Responses!S476)</f>
        <v/>
      </c>
      <c r="I476" s="6" t="str">
        <f>IF(ISBLANK(Responses!T476), "", Responses!T476)</f>
        <v/>
      </c>
    </row>
    <row r="477" spans="1:9" ht="15.75" customHeight="1">
      <c r="A477" s="6" t="str">
        <f>IF(ISBLANK(Responses!A477), "", Responses!A477)</f>
        <v/>
      </c>
      <c r="B477" s="6" t="str">
        <f>IF(ISBLANK(Responses!B477), "", Responses!B477)</f>
        <v/>
      </c>
      <c r="C477" s="6" t="str">
        <f>IF(ISBLANK(Responses!N477), "", Responses!N477)</f>
        <v/>
      </c>
      <c r="D477" s="6" t="str">
        <f>IF(ISBLANK(Responses!O477), "", Responses!O477)</f>
        <v/>
      </c>
      <c r="E477" s="6" t="str">
        <f>IF(ISBLANK(Responses!P477), "", Responses!P477)</f>
        <v/>
      </c>
      <c r="F477" s="6" t="str">
        <f>IF(ISBLANK(Responses!Q477), "", Responses!Q477)</f>
        <v/>
      </c>
      <c r="G477" s="6" t="str">
        <f>IF(ISBLANK(Responses!R477), "", Responses!R477)</f>
        <v/>
      </c>
      <c r="H477" s="6" t="str">
        <f>IF(ISBLANK(Responses!S477), "", Responses!S477)</f>
        <v/>
      </c>
      <c r="I477" s="6" t="str">
        <f>IF(ISBLANK(Responses!T477), "", Responses!T477)</f>
        <v/>
      </c>
    </row>
    <row r="478" spans="1:9" ht="15.75" customHeight="1">
      <c r="A478" s="6" t="str">
        <f>IF(ISBLANK(Responses!A478), "", Responses!A478)</f>
        <v/>
      </c>
      <c r="B478" s="6" t="str">
        <f>IF(ISBLANK(Responses!B478), "", Responses!B478)</f>
        <v/>
      </c>
      <c r="C478" s="6" t="str">
        <f>IF(ISBLANK(Responses!N478), "", Responses!N478)</f>
        <v/>
      </c>
      <c r="D478" s="6" t="str">
        <f>IF(ISBLANK(Responses!O478), "", Responses!O478)</f>
        <v/>
      </c>
      <c r="E478" s="6" t="str">
        <f>IF(ISBLANK(Responses!P478), "", Responses!P478)</f>
        <v/>
      </c>
      <c r="F478" s="6" t="str">
        <f>IF(ISBLANK(Responses!Q478), "", Responses!Q478)</f>
        <v/>
      </c>
      <c r="G478" s="6" t="str">
        <f>IF(ISBLANK(Responses!R478), "", Responses!R478)</f>
        <v/>
      </c>
      <c r="H478" s="6" t="str">
        <f>IF(ISBLANK(Responses!S478), "", Responses!S478)</f>
        <v/>
      </c>
      <c r="I478" s="6" t="str">
        <f>IF(ISBLANK(Responses!T478), "", Responses!T478)</f>
        <v/>
      </c>
    </row>
    <row r="479" spans="1:9" ht="15.75" customHeight="1">
      <c r="A479" s="6" t="str">
        <f>IF(ISBLANK(Responses!A479), "", Responses!A479)</f>
        <v/>
      </c>
      <c r="B479" s="6" t="str">
        <f>IF(ISBLANK(Responses!B479), "", Responses!B479)</f>
        <v/>
      </c>
      <c r="C479" s="6" t="str">
        <f>IF(ISBLANK(Responses!N479), "", Responses!N479)</f>
        <v/>
      </c>
      <c r="D479" s="6" t="str">
        <f>IF(ISBLANK(Responses!O479), "", Responses!O479)</f>
        <v/>
      </c>
      <c r="E479" s="6" t="str">
        <f>IF(ISBLANK(Responses!P479), "", Responses!P479)</f>
        <v/>
      </c>
      <c r="F479" s="6" t="str">
        <f>IF(ISBLANK(Responses!Q479), "", Responses!Q479)</f>
        <v/>
      </c>
      <c r="G479" s="6" t="str">
        <f>IF(ISBLANK(Responses!R479), "", Responses!R479)</f>
        <v/>
      </c>
      <c r="H479" s="6" t="str">
        <f>IF(ISBLANK(Responses!S479), "", Responses!S479)</f>
        <v/>
      </c>
      <c r="I479" s="6" t="str">
        <f>IF(ISBLANK(Responses!T479), "", Responses!T479)</f>
        <v/>
      </c>
    </row>
    <row r="480" spans="1:9" ht="15.75" customHeight="1">
      <c r="A480" s="6" t="str">
        <f>IF(ISBLANK(Responses!A480), "", Responses!A480)</f>
        <v/>
      </c>
      <c r="B480" s="6" t="str">
        <f>IF(ISBLANK(Responses!B480), "", Responses!B480)</f>
        <v/>
      </c>
      <c r="C480" s="6" t="str">
        <f>IF(ISBLANK(Responses!N480), "", Responses!N480)</f>
        <v/>
      </c>
      <c r="D480" s="6" t="str">
        <f>IF(ISBLANK(Responses!O480), "", Responses!O480)</f>
        <v/>
      </c>
      <c r="E480" s="6" t="str">
        <f>IF(ISBLANK(Responses!P480), "", Responses!P480)</f>
        <v/>
      </c>
      <c r="F480" s="6" t="str">
        <f>IF(ISBLANK(Responses!Q480), "", Responses!Q480)</f>
        <v/>
      </c>
      <c r="G480" s="6" t="str">
        <f>IF(ISBLANK(Responses!R480), "", Responses!R480)</f>
        <v/>
      </c>
      <c r="H480" s="6" t="str">
        <f>IF(ISBLANK(Responses!S480), "", Responses!S480)</f>
        <v/>
      </c>
      <c r="I480" s="6" t="str">
        <f>IF(ISBLANK(Responses!T480), "", Responses!T480)</f>
        <v/>
      </c>
    </row>
    <row r="481" spans="1:9" ht="15.75" customHeight="1">
      <c r="A481" s="6" t="str">
        <f>IF(ISBLANK(Responses!A481), "", Responses!A481)</f>
        <v/>
      </c>
      <c r="B481" s="6" t="str">
        <f>IF(ISBLANK(Responses!B481), "", Responses!B481)</f>
        <v/>
      </c>
      <c r="C481" s="6" t="str">
        <f>IF(ISBLANK(Responses!N481), "", Responses!N481)</f>
        <v/>
      </c>
      <c r="D481" s="6" t="str">
        <f>IF(ISBLANK(Responses!O481), "", Responses!O481)</f>
        <v/>
      </c>
      <c r="E481" s="6" t="str">
        <f>IF(ISBLANK(Responses!P481), "", Responses!P481)</f>
        <v/>
      </c>
      <c r="F481" s="6" t="str">
        <f>IF(ISBLANK(Responses!Q481), "", Responses!Q481)</f>
        <v/>
      </c>
      <c r="G481" s="6" t="str">
        <f>IF(ISBLANK(Responses!R481), "", Responses!R481)</f>
        <v/>
      </c>
      <c r="H481" s="6" t="str">
        <f>IF(ISBLANK(Responses!S481), "", Responses!S481)</f>
        <v/>
      </c>
      <c r="I481" s="6" t="str">
        <f>IF(ISBLANK(Responses!T481), "", Responses!T481)</f>
        <v/>
      </c>
    </row>
    <row r="482" spans="1:9" ht="15.75" customHeight="1">
      <c r="A482" s="6" t="str">
        <f>IF(ISBLANK(Responses!A482), "", Responses!A482)</f>
        <v/>
      </c>
      <c r="B482" s="6" t="str">
        <f>IF(ISBLANK(Responses!B482), "", Responses!B482)</f>
        <v/>
      </c>
      <c r="C482" s="6" t="str">
        <f>IF(ISBLANK(Responses!N482), "", Responses!N482)</f>
        <v/>
      </c>
      <c r="D482" s="6" t="str">
        <f>IF(ISBLANK(Responses!O482), "", Responses!O482)</f>
        <v/>
      </c>
      <c r="E482" s="6" t="str">
        <f>IF(ISBLANK(Responses!P482), "", Responses!P482)</f>
        <v/>
      </c>
      <c r="F482" s="6" t="str">
        <f>IF(ISBLANK(Responses!Q482), "", Responses!Q482)</f>
        <v/>
      </c>
      <c r="G482" s="6" t="str">
        <f>IF(ISBLANK(Responses!R482), "", Responses!R482)</f>
        <v/>
      </c>
      <c r="H482" s="6" t="str">
        <f>IF(ISBLANK(Responses!S482), "", Responses!S482)</f>
        <v/>
      </c>
      <c r="I482" s="6" t="str">
        <f>IF(ISBLANK(Responses!T482), "", Responses!T482)</f>
        <v/>
      </c>
    </row>
    <row r="483" spans="1:9" ht="15.75" customHeight="1">
      <c r="A483" s="6" t="str">
        <f>IF(ISBLANK(Responses!A483), "", Responses!A483)</f>
        <v/>
      </c>
      <c r="B483" s="6" t="str">
        <f>IF(ISBLANK(Responses!B483), "", Responses!B483)</f>
        <v/>
      </c>
      <c r="C483" s="6" t="str">
        <f>IF(ISBLANK(Responses!N483), "", Responses!N483)</f>
        <v/>
      </c>
      <c r="D483" s="6" t="str">
        <f>IF(ISBLANK(Responses!O483), "", Responses!O483)</f>
        <v/>
      </c>
      <c r="E483" s="6" t="str">
        <f>IF(ISBLANK(Responses!P483), "", Responses!P483)</f>
        <v/>
      </c>
      <c r="F483" s="6" t="str">
        <f>IF(ISBLANK(Responses!Q483), "", Responses!Q483)</f>
        <v/>
      </c>
      <c r="G483" s="6" t="str">
        <f>IF(ISBLANK(Responses!R483), "", Responses!R483)</f>
        <v/>
      </c>
      <c r="H483" s="6" t="str">
        <f>IF(ISBLANK(Responses!S483), "", Responses!S483)</f>
        <v/>
      </c>
      <c r="I483" s="6" t="str">
        <f>IF(ISBLANK(Responses!T483), "", Responses!T483)</f>
        <v/>
      </c>
    </row>
    <row r="484" spans="1:9" ht="15.75" customHeight="1">
      <c r="A484" s="6" t="str">
        <f>IF(ISBLANK(Responses!A484), "", Responses!A484)</f>
        <v/>
      </c>
      <c r="B484" s="6" t="str">
        <f>IF(ISBLANK(Responses!B484), "", Responses!B484)</f>
        <v/>
      </c>
      <c r="C484" s="6" t="str">
        <f>IF(ISBLANK(Responses!N484), "", Responses!N484)</f>
        <v/>
      </c>
      <c r="D484" s="6" t="str">
        <f>IF(ISBLANK(Responses!O484), "", Responses!O484)</f>
        <v/>
      </c>
      <c r="E484" s="6" t="str">
        <f>IF(ISBLANK(Responses!P484), "", Responses!P484)</f>
        <v/>
      </c>
      <c r="F484" s="6" t="str">
        <f>IF(ISBLANK(Responses!Q484), "", Responses!Q484)</f>
        <v/>
      </c>
      <c r="G484" s="6" t="str">
        <f>IF(ISBLANK(Responses!R484), "", Responses!R484)</f>
        <v/>
      </c>
      <c r="H484" s="6" t="str">
        <f>IF(ISBLANK(Responses!S484), "", Responses!S484)</f>
        <v/>
      </c>
      <c r="I484" s="6" t="str">
        <f>IF(ISBLANK(Responses!T484), "", Responses!T484)</f>
        <v/>
      </c>
    </row>
    <row r="485" spans="1:9" ht="15.75" customHeight="1">
      <c r="A485" s="6" t="str">
        <f>IF(ISBLANK(Responses!A485), "", Responses!A485)</f>
        <v/>
      </c>
      <c r="B485" s="6" t="str">
        <f>IF(ISBLANK(Responses!B485), "", Responses!B485)</f>
        <v/>
      </c>
      <c r="C485" s="6" t="str">
        <f>IF(ISBLANK(Responses!N485), "", Responses!N485)</f>
        <v/>
      </c>
      <c r="D485" s="6" t="str">
        <f>IF(ISBLANK(Responses!O485), "", Responses!O485)</f>
        <v/>
      </c>
      <c r="E485" s="6" t="str">
        <f>IF(ISBLANK(Responses!P485), "", Responses!P485)</f>
        <v/>
      </c>
      <c r="F485" s="6" t="str">
        <f>IF(ISBLANK(Responses!Q485), "", Responses!Q485)</f>
        <v/>
      </c>
      <c r="G485" s="6" t="str">
        <f>IF(ISBLANK(Responses!R485), "", Responses!R485)</f>
        <v/>
      </c>
      <c r="H485" s="6" t="str">
        <f>IF(ISBLANK(Responses!S485), "", Responses!S485)</f>
        <v/>
      </c>
      <c r="I485" s="6" t="str">
        <f>IF(ISBLANK(Responses!T485), "", Responses!T485)</f>
        <v/>
      </c>
    </row>
    <row r="486" spans="1:9" ht="15.75" customHeight="1">
      <c r="A486" s="6" t="str">
        <f>IF(ISBLANK(Responses!A486), "", Responses!A486)</f>
        <v/>
      </c>
      <c r="B486" s="6" t="str">
        <f>IF(ISBLANK(Responses!B486), "", Responses!B486)</f>
        <v/>
      </c>
      <c r="C486" s="6" t="str">
        <f>IF(ISBLANK(Responses!N486), "", Responses!N486)</f>
        <v/>
      </c>
      <c r="D486" s="6" t="str">
        <f>IF(ISBLANK(Responses!O486), "", Responses!O486)</f>
        <v/>
      </c>
      <c r="E486" s="6" t="str">
        <f>IF(ISBLANK(Responses!P486), "", Responses!P486)</f>
        <v/>
      </c>
      <c r="F486" s="6" t="str">
        <f>IF(ISBLANK(Responses!Q486), "", Responses!Q486)</f>
        <v/>
      </c>
      <c r="G486" s="6" t="str">
        <f>IF(ISBLANK(Responses!R486), "", Responses!R486)</f>
        <v/>
      </c>
      <c r="H486" s="6" t="str">
        <f>IF(ISBLANK(Responses!S486), "", Responses!S486)</f>
        <v/>
      </c>
      <c r="I486" s="6" t="str">
        <f>IF(ISBLANK(Responses!T486), "", Responses!T486)</f>
        <v/>
      </c>
    </row>
    <row r="487" spans="1:9" ht="15.75" customHeight="1">
      <c r="A487" s="6" t="str">
        <f>IF(ISBLANK(Responses!A487), "", Responses!A487)</f>
        <v/>
      </c>
      <c r="B487" s="6" t="str">
        <f>IF(ISBLANK(Responses!B487), "", Responses!B487)</f>
        <v/>
      </c>
      <c r="C487" s="6" t="str">
        <f>IF(ISBLANK(Responses!N487), "", Responses!N487)</f>
        <v/>
      </c>
      <c r="D487" s="6" t="str">
        <f>IF(ISBLANK(Responses!O487), "", Responses!O487)</f>
        <v/>
      </c>
      <c r="E487" s="6" t="str">
        <f>IF(ISBLANK(Responses!P487), "", Responses!P487)</f>
        <v/>
      </c>
      <c r="F487" s="6" t="str">
        <f>IF(ISBLANK(Responses!Q487), "", Responses!Q487)</f>
        <v/>
      </c>
      <c r="G487" s="6" t="str">
        <f>IF(ISBLANK(Responses!R487), "", Responses!R487)</f>
        <v/>
      </c>
      <c r="H487" s="6" t="str">
        <f>IF(ISBLANK(Responses!S487), "", Responses!S487)</f>
        <v/>
      </c>
      <c r="I487" s="6" t="str">
        <f>IF(ISBLANK(Responses!T487), "", Responses!T487)</f>
        <v/>
      </c>
    </row>
    <row r="488" spans="1:9" ht="15.75" customHeight="1">
      <c r="A488" s="6" t="str">
        <f>IF(ISBLANK(Responses!A488), "", Responses!A488)</f>
        <v/>
      </c>
      <c r="B488" s="6" t="str">
        <f>IF(ISBLANK(Responses!B488), "", Responses!B488)</f>
        <v/>
      </c>
      <c r="C488" s="6" t="str">
        <f>IF(ISBLANK(Responses!N488), "", Responses!N488)</f>
        <v/>
      </c>
      <c r="D488" s="6" t="str">
        <f>IF(ISBLANK(Responses!O488), "", Responses!O488)</f>
        <v/>
      </c>
      <c r="E488" s="6" t="str">
        <f>IF(ISBLANK(Responses!P488), "", Responses!P488)</f>
        <v/>
      </c>
      <c r="F488" s="6" t="str">
        <f>IF(ISBLANK(Responses!Q488), "", Responses!Q488)</f>
        <v/>
      </c>
      <c r="G488" s="6" t="str">
        <f>IF(ISBLANK(Responses!R488), "", Responses!R488)</f>
        <v/>
      </c>
      <c r="H488" s="6" t="str">
        <f>IF(ISBLANK(Responses!S488), "", Responses!S488)</f>
        <v/>
      </c>
      <c r="I488" s="6" t="str">
        <f>IF(ISBLANK(Responses!T488), "", Responses!T488)</f>
        <v/>
      </c>
    </row>
    <row r="489" spans="1:9" ht="15.75" customHeight="1">
      <c r="A489" s="6" t="str">
        <f>IF(ISBLANK(Responses!A489), "", Responses!A489)</f>
        <v/>
      </c>
      <c r="B489" s="6" t="str">
        <f>IF(ISBLANK(Responses!B489), "", Responses!B489)</f>
        <v/>
      </c>
      <c r="C489" s="6" t="str">
        <f>IF(ISBLANK(Responses!N489), "", Responses!N489)</f>
        <v/>
      </c>
      <c r="D489" s="6" t="str">
        <f>IF(ISBLANK(Responses!O489), "", Responses!O489)</f>
        <v/>
      </c>
      <c r="E489" s="6" t="str">
        <f>IF(ISBLANK(Responses!P489), "", Responses!P489)</f>
        <v/>
      </c>
      <c r="F489" s="6" t="str">
        <f>IF(ISBLANK(Responses!Q489), "", Responses!Q489)</f>
        <v/>
      </c>
      <c r="G489" s="6" t="str">
        <f>IF(ISBLANK(Responses!R489), "", Responses!R489)</f>
        <v/>
      </c>
      <c r="H489" s="6" t="str">
        <f>IF(ISBLANK(Responses!S489), "", Responses!S489)</f>
        <v/>
      </c>
      <c r="I489" s="6" t="str">
        <f>IF(ISBLANK(Responses!T489), "", Responses!T489)</f>
        <v/>
      </c>
    </row>
    <row r="490" spans="1:9" ht="15.75" customHeight="1">
      <c r="A490" s="6" t="str">
        <f>IF(ISBLANK(Responses!A490), "", Responses!A490)</f>
        <v/>
      </c>
      <c r="B490" s="6" t="str">
        <f>IF(ISBLANK(Responses!B490), "", Responses!B490)</f>
        <v/>
      </c>
      <c r="C490" s="6" t="str">
        <f>IF(ISBLANK(Responses!N490), "", Responses!N490)</f>
        <v/>
      </c>
      <c r="D490" s="6" t="str">
        <f>IF(ISBLANK(Responses!O490), "", Responses!O490)</f>
        <v/>
      </c>
      <c r="E490" s="6" t="str">
        <f>IF(ISBLANK(Responses!P490), "", Responses!P490)</f>
        <v/>
      </c>
      <c r="F490" s="6" t="str">
        <f>IF(ISBLANK(Responses!Q490), "", Responses!Q490)</f>
        <v/>
      </c>
      <c r="G490" s="6" t="str">
        <f>IF(ISBLANK(Responses!R490), "", Responses!R490)</f>
        <v/>
      </c>
      <c r="H490" s="6" t="str">
        <f>IF(ISBLANK(Responses!S490), "", Responses!S490)</f>
        <v/>
      </c>
      <c r="I490" s="6" t="str">
        <f>IF(ISBLANK(Responses!T490), "", Responses!T490)</f>
        <v/>
      </c>
    </row>
    <row r="491" spans="1:9" ht="15.75" customHeight="1">
      <c r="A491" s="6" t="str">
        <f>IF(ISBLANK(Responses!A491), "", Responses!A491)</f>
        <v/>
      </c>
      <c r="B491" s="6" t="str">
        <f>IF(ISBLANK(Responses!B491), "", Responses!B491)</f>
        <v/>
      </c>
      <c r="C491" s="6" t="str">
        <f>IF(ISBLANK(Responses!N491), "", Responses!N491)</f>
        <v/>
      </c>
      <c r="D491" s="6" t="str">
        <f>IF(ISBLANK(Responses!O491), "", Responses!O491)</f>
        <v/>
      </c>
      <c r="E491" s="6" t="str">
        <f>IF(ISBLANK(Responses!P491), "", Responses!P491)</f>
        <v/>
      </c>
      <c r="F491" s="6" t="str">
        <f>IF(ISBLANK(Responses!Q491), "", Responses!Q491)</f>
        <v/>
      </c>
      <c r="G491" s="6" t="str">
        <f>IF(ISBLANK(Responses!R491), "", Responses!R491)</f>
        <v/>
      </c>
      <c r="H491" s="6" t="str">
        <f>IF(ISBLANK(Responses!S491), "", Responses!S491)</f>
        <v/>
      </c>
      <c r="I491" s="6" t="str">
        <f>IF(ISBLANK(Responses!T491), "", Responses!T491)</f>
        <v/>
      </c>
    </row>
    <row r="492" spans="1:9" ht="15.75" customHeight="1">
      <c r="A492" s="6" t="str">
        <f>IF(ISBLANK(Responses!A492), "", Responses!A492)</f>
        <v/>
      </c>
      <c r="B492" s="6" t="str">
        <f>IF(ISBLANK(Responses!B492), "", Responses!B492)</f>
        <v/>
      </c>
      <c r="C492" s="6" t="str">
        <f>IF(ISBLANK(Responses!N492), "", Responses!N492)</f>
        <v/>
      </c>
      <c r="D492" s="6" t="str">
        <f>IF(ISBLANK(Responses!O492), "", Responses!O492)</f>
        <v/>
      </c>
      <c r="E492" s="6" t="str">
        <f>IF(ISBLANK(Responses!P492), "", Responses!P492)</f>
        <v/>
      </c>
      <c r="F492" s="6" t="str">
        <f>IF(ISBLANK(Responses!Q492), "", Responses!Q492)</f>
        <v/>
      </c>
      <c r="G492" s="6" t="str">
        <f>IF(ISBLANK(Responses!R492), "", Responses!R492)</f>
        <v/>
      </c>
      <c r="H492" s="6" t="str">
        <f>IF(ISBLANK(Responses!S492), "", Responses!S492)</f>
        <v/>
      </c>
      <c r="I492" s="6" t="str">
        <f>IF(ISBLANK(Responses!T492), "", Responses!T492)</f>
        <v/>
      </c>
    </row>
    <row r="493" spans="1:9" ht="15.75" customHeight="1">
      <c r="A493" s="6" t="str">
        <f>IF(ISBLANK(Responses!A493), "", Responses!A493)</f>
        <v/>
      </c>
      <c r="B493" s="6" t="str">
        <f>IF(ISBLANK(Responses!B493), "", Responses!B493)</f>
        <v/>
      </c>
      <c r="C493" s="6" t="str">
        <f>IF(ISBLANK(Responses!N493), "", Responses!N493)</f>
        <v/>
      </c>
      <c r="D493" s="6" t="str">
        <f>IF(ISBLANK(Responses!O493), "", Responses!O493)</f>
        <v/>
      </c>
      <c r="E493" s="6" t="str">
        <f>IF(ISBLANK(Responses!P493), "", Responses!P493)</f>
        <v/>
      </c>
      <c r="F493" s="6" t="str">
        <f>IF(ISBLANK(Responses!Q493), "", Responses!Q493)</f>
        <v/>
      </c>
      <c r="G493" s="6" t="str">
        <f>IF(ISBLANK(Responses!R493), "", Responses!R493)</f>
        <v/>
      </c>
      <c r="H493" s="6" t="str">
        <f>IF(ISBLANK(Responses!S493), "", Responses!S493)</f>
        <v/>
      </c>
      <c r="I493" s="6" t="str">
        <f>IF(ISBLANK(Responses!T493), "", Responses!T493)</f>
        <v/>
      </c>
    </row>
    <row r="494" spans="1:9" ht="15.75" customHeight="1">
      <c r="A494" s="6" t="str">
        <f>IF(ISBLANK(Responses!A494), "", Responses!A494)</f>
        <v/>
      </c>
      <c r="B494" s="6" t="str">
        <f>IF(ISBLANK(Responses!B494), "", Responses!B494)</f>
        <v/>
      </c>
      <c r="C494" s="6" t="str">
        <f>IF(ISBLANK(Responses!N494), "", Responses!N494)</f>
        <v/>
      </c>
      <c r="D494" s="6" t="str">
        <f>IF(ISBLANK(Responses!O494), "", Responses!O494)</f>
        <v/>
      </c>
      <c r="E494" s="6" t="str">
        <f>IF(ISBLANK(Responses!P494), "", Responses!P494)</f>
        <v/>
      </c>
      <c r="F494" s="6" t="str">
        <f>IF(ISBLANK(Responses!Q494), "", Responses!Q494)</f>
        <v/>
      </c>
      <c r="G494" s="6" t="str">
        <f>IF(ISBLANK(Responses!R494), "", Responses!R494)</f>
        <v/>
      </c>
      <c r="H494" s="6" t="str">
        <f>IF(ISBLANK(Responses!S494), "", Responses!S494)</f>
        <v/>
      </c>
      <c r="I494" s="6" t="str">
        <f>IF(ISBLANK(Responses!T494), "", Responses!T494)</f>
        <v/>
      </c>
    </row>
    <row r="495" spans="1:9" ht="15.75" customHeight="1">
      <c r="A495" s="6" t="str">
        <f>IF(ISBLANK(Responses!A495), "", Responses!A495)</f>
        <v/>
      </c>
      <c r="B495" s="6" t="str">
        <f>IF(ISBLANK(Responses!B495), "", Responses!B495)</f>
        <v/>
      </c>
      <c r="C495" s="6" t="str">
        <f>IF(ISBLANK(Responses!N495), "", Responses!N495)</f>
        <v/>
      </c>
      <c r="D495" s="6" t="str">
        <f>IF(ISBLANK(Responses!O495), "", Responses!O495)</f>
        <v/>
      </c>
      <c r="E495" s="6" t="str">
        <f>IF(ISBLANK(Responses!P495), "", Responses!P495)</f>
        <v/>
      </c>
      <c r="F495" s="6" t="str">
        <f>IF(ISBLANK(Responses!Q495), "", Responses!Q495)</f>
        <v/>
      </c>
      <c r="G495" s="6" t="str">
        <f>IF(ISBLANK(Responses!R495), "", Responses!R495)</f>
        <v/>
      </c>
      <c r="H495" s="6" t="str">
        <f>IF(ISBLANK(Responses!S495), "", Responses!S495)</f>
        <v/>
      </c>
      <c r="I495" s="6" t="str">
        <f>IF(ISBLANK(Responses!T495), "", Responses!T495)</f>
        <v/>
      </c>
    </row>
    <row r="496" spans="1:9" ht="15.75" customHeight="1">
      <c r="A496" s="6" t="str">
        <f>IF(ISBLANK(Responses!A496), "", Responses!A496)</f>
        <v/>
      </c>
      <c r="B496" s="6" t="str">
        <f>IF(ISBLANK(Responses!B496), "", Responses!B496)</f>
        <v/>
      </c>
      <c r="C496" s="6" t="str">
        <f>IF(ISBLANK(Responses!N496), "", Responses!N496)</f>
        <v/>
      </c>
      <c r="D496" s="6" t="str">
        <f>IF(ISBLANK(Responses!O496), "", Responses!O496)</f>
        <v/>
      </c>
      <c r="E496" s="6" t="str">
        <f>IF(ISBLANK(Responses!P496), "", Responses!P496)</f>
        <v/>
      </c>
      <c r="F496" s="6" t="str">
        <f>IF(ISBLANK(Responses!Q496), "", Responses!Q496)</f>
        <v/>
      </c>
      <c r="G496" s="6" t="str">
        <f>IF(ISBLANK(Responses!R496), "", Responses!R496)</f>
        <v/>
      </c>
      <c r="H496" s="6" t="str">
        <f>IF(ISBLANK(Responses!S496), "", Responses!S496)</f>
        <v/>
      </c>
      <c r="I496" s="6" t="str">
        <f>IF(ISBLANK(Responses!T496), "", Responses!T496)</f>
        <v/>
      </c>
    </row>
    <row r="497" spans="1:9" ht="15.75" customHeight="1">
      <c r="A497" s="6" t="str">
        <f>IF(ISBLANK(Responses!A497), "", Responses!A497)</f>
        <v/>
      </c>
      <c r="B497" s="6" t="str">
        <f>IF(ISBLANK(Responses!B497), "", Responses!B497)</f>
        <v/>
      </c>
      <c r="C497" s="6" t="str">
        <f>IF(ISBLANK(Responses!N497), "", Responses!N497)</f>
        <v/>
      </c>
      <c r="D497" s="6" t="str">
        <f>IF(ISBLANK(Responses!O497), "", Responses!O497)</f>
        <v/>
      </c>
      <c r="E497" s="6" t="str">
        <f>IF(ISBLANK(Responses!P497), "", Responses!P497)</f>
        <v/>
      </c>
      <c r="F497" s="6" t="str">
        <f>IF(ISBLANK(Responses!Q497), "", Responses!Q497)</f>
        <v/>
      </c>
      <c r="G497" s="6" t="str">
        <f>IF(ISBLANK(Responses!R497), "", Responses!R497)</f>
        <v/>
      </c>
      <c r="H497" s="6" t="str">
        <f>IF(ISBLANK(Responses!S497), "", Responses!S497)</f>
        <v/>
      </c>
      <c r="I497" s="6" t="str">
        <f>IF(ISBLANK(Responses!T497), "", Responses!T497)</f>
        <v/>
      </c>
    </row>
    <row r="498" spans="1:9" ht="15.75" customHeight="1">
      <c r="A498" s="6" t="str">
        <f>IF(ISBLANK(Responses!A498), "", Responses!A498)</f>
        <v/>
      </c>
      <c r="B498" s="6" t="str">
        <f>IF(ISBLANK(Responses!B498), "", Responses!B498)</f>
        <v/>
      </c>
      <c r="C498" s="6" t="str">
        <f>IF(ISBLANK(Responses!N498), "", Responses!N498)</f>
        <v/>
      </c>
      <c r="D498" s="6" t="str">
        <f>IF(ISBLANK(Responses!O498), "", Responses!O498)</f>
        <v/>
      </c>
      <c r="E498" s="6" t="str">
        <f>IF(ISBLANK(Responses!P498), "", Responses!P498)</f>
        <v/>
      </c>
      <c r="F498" s="6" t="str">
        <f>IF(ISBLANK(Responses!Q498), "", Responses!Q498)</f>
        <v/>
      </c>
      <c r="G498" s="6" t="str">
        <f>IF(ISBLANK(Responses!R498), "", Responses!R498)</f>
        <v/>
      </c>
      <c r="H498" s="6" t="str">
        <f>IF(ISBLANK(Responses!S498), "", Responses!S498)</f>
        <v/>
      </c>
      <c r="I498" s="6" t="str">
        <f>IF(ISBLANK(Responses!T498), "", Responses!T498)</f>
        <v/>
      </c>
    </row>
    <row r="499" spans="1:9" ht="15.75" customHeight="1">
      <c r="A499" s="6" t="str">
        <f>IF(ISBLANK(Responses!A499), "", Responses!A499)</f>
        <v/>
      </c>
      <c r="B499" s="6" t="str">
        <f>IF(ISBLANK(Responses!B499), "", Responses!B499)</f>
        <v/>
      </c>
      <c r="C499" s="6" t="str">
        <f>IF(ISBLANK(Responses!N499), "", Responses!N499)</f>
        <v/>
      </c>
      <c r="D499" s="6" t="str">
        <f>IF(ISBLANK(Responses!O499), "", Responses!O499)</f>
        <v/>
      </c>
      <c r="E499" s="6" t="str">
        <f>IF(ISBLANK(Responses!P499), "", Responses!P499)</f>
        <v/>
      </c>
      <c r="F499" s="6" t="str">
        <f>IF(ISBLANK(Responses!Q499), "", Responses!Q499)</f>
        <v/>
      </c>
      <c r="G499" s="6" t="str">
        <f>IF(ISBLANK(Responses!R499), "", Responses!R499)</f>
        <v/>
      </c>
      <c r="H499" s="6" t="str">
        <f>IF(ISBLANK(Responses!S499), "", Responses!S499)</f>
        <v/>
      </c>
      <c r="I499" s="6" t="str">
        <f>IF(ISBLANK(Responses!T499), "", Responses!T499)</f>
        <v/>
      </c>
    </row>
    <row r="500" spans="1:9" ht="15.75" customHeight="1">
      <c r="A500" s="6" t="str">
        <f>IF(ISBLANK(Responses!A500), "", Responses!A500)</f>
        <v/>
      </c>
      <c r="B500" s="6" t="str">
        <f>IF(ISBLANK(Responses!B500), "", Responses!B500)</f>
        <v/>
      </c>
      <c r="C500" s="6" t="str">
        <f>IF(ISBLANK(Responses!N500), "", Responses!N500)</f>
        <v/>
      </c>
      <c r="D500" s="6" t="str">
        <f>IF(ISBLANK(Responses!O500), "", Responses!O500)</f>
        <v/>
      </c>
      <c r="E500" s="6" t="str">
        <f>IF(ISBLANK(Responses!P500), "", Responses!P500)</f>
        <v/>
      </c>
      <c r="F500" s="6" t="str">
        <f>IF(ISBLANK(Responses!Q500), "", Responses!Q500)</f>
        <v/>
      </c>
      <c r="G500" s="6" t="str">
        <f>IF(ISBLANK(Responses!R500), "", Responses!R500)</f>
        <v/>
      </c>
      <c r="H500" s="6" t="str">
        <f>IF(ISBLANK(Responses!S500), "", Responses!S500)</f>
        <v/>
      </c>
      <c r="I500" s="6" t="str">
        <f>IF(ISBLANK(Responses!T500), "", Responses!T500)</f>
        <v/>
      </c>
    </row>
    <row r="501" spans="1:9" ht="15.75" customHeight="1">
      <c r="A501" s="6" t="str">
        <f>IF(ISBLANK(Responses!A501), "", Responses!A501)</f>
        <v/>
      </c>
      <c r="B501" s="6" t="str">
        <f>IF(ISBLANK(Responses!B501), "", Responses!B501)</f>
        <v/>
      </c>
      <c r="C501" s="6" t="str">
        <f>IF(ISBLANK(Responses!N501), "", Responses!N501)</f>
        <v/>
      </c>
      <c r="D501" s="6" t="str">
        <f>IF(ISBLANK(Responses!O501), "", Responses!O501)</f>
        <v/>
      </c>
      <c r="E501" s="6" t="str">
        <f>IF(ISBLANK(Responses!P501), "", Responses!P501)</f>
        <v/>
      </c>
      <c r="F501" s="6" t="str">
        <f>IF(ISBLANK(Responses!Q501), "", Responses!Q501)</f>
        <v/>
      </c>
      <c r="G501" s="6" t="str">
        <f>IF(ISBLANK(Responses!R501), "", Responses!R501)</f>
        <v/>
      </c>
      <c r="H501" s="6" t="str">
        <f>IF(ISBLANK(Responses!S501), "", Responses!S501)</f>
        <v/>
      </c>
      <c r="I501" s="6" t="str">
        <f>IF(ISBLANK(Responses!T501), "", Responses!T501)</f>
        <v/>
      </c>
    </row>
    <row r="502" spans="1:9" ht="15.75" customHeight="1">
      <c r="A502" s="6" t="str">
        <f>IF(ISBLANK(Responses!A502), "", Responses!A502)</f>
        <v/>
      </c>
      <c r="B502" s="6" t="str">
        <f>IF(ISBLANK(Responses!B502), "", Responses!B502)</f>
        <v/>
      </c>
      <c r="C502" s="6" t="str">
        <f>IF(ISBLANK(Responses!N502), "", Responses!N502)</f>
        <v/>
      </c>
      <c r="D502" s="6" t="str">
        <f>IF(ISBLANK(Responses!O502), "", Responses!O502)</f>
        <v/>
      </c>
      <c r="E502" s="6" t="str">
        <f>IF(ISBLANK(Responses!P502), "", Responses!P502)</f>
        <v/>
      </c>
      <c r="F502" s="6" t="str">
        <f>IF(ISBLANK(Responses!Q502), "", Responses!Q502)</f>
        <v/>
      </c>
      <c r="G502" s="6" t="str">
        <f>IF(ISBLANK(Responses!R502), "", Responses!R502)</f>
        <v/>
      </c>
      <c r="H502" s="6" t="str">
        <f>IF(ISBLANK(Responses!S502), "", Responses!S502)</f>
        <v/>
      </c>
      <c r="I502" s="6" t="str">
        <f>IF(ISBLANK(Responses!T502), "", Responses!T502)</f>
        <v/>
      </c>
    </row>
    <row r="503" spans="1:9" ht="15.75" customHeight="1">
      <c r="A503" s="6" t="str">
        <f>IF(ISBLANK(Responses!A503), "", Responses!A503)</f>
        <v/>
      </c>
      <c r="B503" s="6" t="str">
        <f>IF(ISBLANK(Responses!B503), "", Responses!B503)</f>
        <v/>
      </c>
      <c r="C503" s="6" t="str">
        <f>IF(ISBLANK(Responses!N503), "", Responses!N503)</f>
        <v/>
      </c>
      <c r="D503" s="6" t="str">
        <f>IF(ISBLANK(Responses!O503), "", Responses!O503)</f>
        <v/>
      </c>
      <c r="E503" s="6" t="str">
        <f>IF(ISBLANK(Responses!P503), "", Responses!P503)</f>
        <v/>
      </c>
      <c r="F503" s="6" t="str">
        <f>IF(ISBLANK(Responses!Q503), "", Responses!Q503)</f>
        <v/>
      </c>
      <c r="G503" s="6" t="str">
        <f>IF(ISBLANK(Responses!R503), "", Responses!R503)</f>
        <v/>
      </c>
      <c r="H503" s="6" t="str">
        <f>IF(ISBLANK(Responses!S503), "", Responses!S503)</f>
        <v/>
      </c>
      <c r="I503" s="6" t="str">
        <f>IF(ISBLANK(Responses!T503), "", Responses!T503)</f>
        <v/>
      </c>
    </row>
    <row r="504" spans="1:9" ht="15.75" customHeight="1">
      <c r="A504" s="6" t="str">
        <f>IF(ISBLANK(Responses!A504), "", Responses!A504)</f>
        <v/>
      </c>
      <c r="B504" s="6" t="str">
        <f>IF(ISBLANK(Responses!B504), "", Responses!B504)</f>
        <v/>
      </c>
      <c r="C504" s="6" t="str">
        <f>IF(ISBLANK(Responses!N504), "", Responses!N504)</f>
        <v/>
      </c>
      <c r="D504" s="6" t="str">
        <f>IF(ISBLANK(Responses!O504), "", Responses!O504)</f>
        <v/>
      </c>
      <c r="E504" s="6" t="str">
        <f>IF(ISBLANK(Responses!P504), "", Responses!P504)</f>
        <v/>
      </c>
      <c r="F504" s="6" t="str">
        <f>IF(ISBLANK(Responses!Q504), "", Responses!Q504)</f>
        <v/>
      </c>
      <c r="G504" s="6" t="str">
        <f>IF(ISBLANK(Responses!R504), "", Responses!R504)</f>
        <v/>
      </c>
      <c r="H504" s="6" t="str">
        <f>IF(ISBLANK(Responses!S504), "", Responses!S504)</f>
        <v/>
      </c>
      <c r="I504" s="6" t="str">
        <f>IF(ISBLANK(Responses!T504), "", Responses!T504)</f>
        <v/>
      </c>
    </row>
    <row r="505" spans="1:9" ht="15.75" customHeight="1">
      <c r="A505" s="6" t="str">
        <f>IF(ISBLANK(Responses!A505), "", Responses!A505)</f>
        <v/>
      </c>
      <c r="B505" s="6" t="str">
        <f>IF(ISBLANK(Responses!B505), "", Responses!B505)</f>
        <v/>
      </c>
      <c r="C505" s="6" t="str">
        <f>IF(ISBLANK(Responses!N505), "", Responses!N505)</f>
        <v/>
      </c>
      <c r="D505" s="6" t="str">
        <f>IF(ISBLANK(Responses!O505), "", Responses!O505)</f>
        <v/>
      </c>
      <c r="E505" s="6" t="str">
        <f>IF(ISBLANK(Responses!P505), "", Responses!P505)</f>
        <v/>
      </c>
      <c r="F505" s="6" t="str">
        <f>IF(ISBLANK(Responses!Q505), "", Responses!Q505)</f>
        <v/>
      </c>
      <c r="G505" s="6" t="str">
        <f>IF(ISBLANK(Responses!R505), "", Responses!R505)</f>
        <v/>
      </c>
      <c r="H505" s="6" t="str">
        <f>IF(ISBLANK(Responses!S505), "", Responses!S505)</f>
        <v/>
      </c>
      <c r="I505" s="6" t="str">
        <f>IF(ISBLANK(Responses!T505), "", Responses!T505)</f>
        <v/>
      </c>
    </row>
    <row r="506" spans="1:9" ht="15.75" customHeight="1">
      <c r="A506" s="6" t="str">
        <f>IF(ISBLANK(Responses!A506), "", Responses!A506)</f>
        <v/>
      </c>
      <c r="B506" s="6" t="str">
        <f>IF(ISBLANK(Responses!B506), "", Responses!B506)</f>
        <v/>
      </c>
      <c r="C506" s="6" t="str">
        <f>IF(ISBLANK(Responses!N506), "", Responses!N506)</f>
        <v/>
      </c>
      <c r="D506" s="6" t="str">
        <f>IF(ISBLANK(Responses!O506), "", Responses!O506)</f>
        <v/>
      </c>
      <c r="E506" s="6" t="str">
        <f>IF(ISBLANK(Responses!P506), "", Responses!P506)</f>
        <v/>
      </c>
      <c r="F506" s="6" t="str">
        <f>IF(ISBLANK(Responses!Q506), "", Responses!Q506)</f>
        <v/>
      </c>
      <c r="G506" s="6" t="str">
        <f>IF(ISBLANK(Responses!R506), "", Responses!R506)</f>
        <v/>
      </c>
      <c r="H506" s="6" t="str">
        <f>IF(ISBLANK(Responses!S506), "", Responses!S506)</f>
        <v/>
      </c>
      <c r="I506" s="6" t="str">
        <f>IF(ISBLANK(Responses!T506), "", Responses!T506)</f>
        <v/>
      </c>
    </row>
    <row r="507" spans="1:9" ht="15.75" customHeight="1">
      <c r="A507" s="6" t="str">
        <f>IF(ISBLANK(Responses!A507), "", Responses!A507)</f>
        <v/>
      </c>
      <c r="B507" s="6" t="str">
        <f>IF(ISBLANK(Responses!B507), "", Responses!B507)</f>
        <v/>
      </c>
      <c r="C507" s="6" t="str">
        <f>IF(ISBLANK(Responses!N507), "", Responses!N507)</f>
        <v/>
      </c>
      <c r="D507" s="6" t="str">
        <f>IF(ISBLANK(Responses!O507), "", Responses!O507)</f>
        <v/>
      </c>
      <c r="E507" s="6" t="str">
        <f>IF(ISBLANK(Responses!P507), "", Responses!P507)</f>
        <v/>
      </c>
      <c r="F507" s="6" t="str">
        <f>IF(ISBLANK(Responses!Q507), "", Responses!Q507)</f>
        <v/>
      </c>
      <c r="G507" s="6" t="str">
        <f>IF(ISBLANK(Responses!R507), "", Responses!R507)</f>
        <v/>
      </c>
      <c r="H507" s="6" t="str">
        <f>IF(ISBLANK(Responses!S507), "", Responses!S507)</f>
        <v/>
      </c>
      <c r="I507" s="6" t="str">
        <f>IF(ISBLANK(Responses!T507), "", Responses!T507)</f>
        <v/>
      </c>
    </row>
    <row r="508" spans="1:9" ht="15.75" customHeight="1">
      <c r="A508" s="6" t="str">
        <f>IF(ISBLANK(Responses!A508), "", Responses!A508)</f>
        <v/>
      </c>
      <c r="B508" s="6" t="str">
        <f>IF(ISBLANK(Responses!B508), "", Responses!B508)</f>
        <v/>
      </c>
      <c r="C508" s="6" t="str">
        <f>IF(ISBLANK(Responses!N508), "", Responses!N508)</f>
        <v/>
      </c>
      <c r="D508" s="6" t="str">
        <f>IF(ISBLANK(Responses!O508), "", Responses!O508)</f>
        <v/>
      </c>
      <c r="E508" s="6" t="str">
        <f>IF(ISBLANK(Responses!P508), "", Responses!P508)</f>
        <v/>
      </c>
      <c r="F508" s="6" t="str">
        <f>IF(ISBLANK(Responses!Q508), "", Responses!Q508)</f>
        <v/>
      </c>
      <c r="G508" s="6" t="str">
        <f>IF(ISBLANK(Responses!R508), "", Responses!R508)</f>
        <v/>
      </c>
      <c r="H508" s="6" t="str">
        <f>IF(ISBLANK(Responses!S508), "", Responses!S508)</f>
        <v/>
      </c>
      <c r="I508" s="6" t="str">
        <f>IF(ISBLANK(Responses!T508), "", Responses!T508)</f>
        <v/>
      </c>
    </row>
    <row r="509" spans="1:9" ht="15.75" customHeight="1">
      <c r="A509" s="6" t="str">
        <f>IF(ISBLANK(Responses!A509), "", Responses!A509)</f>
        <v/>
      </c>
      <c r="B509" s="6" t="str">
        <f>IF(ISBLANK(Responses!B509), "", Responses!B509)</f>
        <v/>
      </c>
      <c r="C509" s="6" t="str">
        <f>IF(ISBLANK(Responses!N509), "", Responses!N509)</f>
        <v/>
      </c>
      <c r="D509" s="6" t="str">
        <f>IF(ISBLANK(Responses!O509), "", Responses!O509)</f>
        <v/>
      </c>
      <c r="E509" s="6" t="str">
        <f>IF(ISBLANK(Responses!P509), "", Responses!P509)</f>
        <v/>
      </c>
      <c r="F509" s="6" t="str">
        <f>IF(ISBLANK(Responses!Q509), "", Responses!Q509)</f>
        <v/>
      </c>
      <c r="G509" s="6" t="str">
        <f>IF(ISBLANK(Responses!R509), "", Responses!R509)</f>
        <v/>
      </c>
      <c r="H509" s="6" t="str">
        <f>IF(ISBLANK(Responses!S509), "", Responses!S509)</f>
        <v/>
      </c>
      <c r="I509" s="6" t="str">
        <f>IF(ISBLANK(Responses!T509), "", Responses!T509)</f>
        <v/>
      </c>
    </row>
    <row r="510" spans="1:9" ht="15.75" customHeight="1">
      <c r="A510" s="6" t="str">
        <f>IF(ISBLANK(Responses!A510), "", Responses!A510)</f>
        <v/>
      </c>
      <c r="B510" s="6" t="str">
        <f>IF(ISBLANK(Responses!B510), "", Responses!B510)</f>
        <v/>
      </c>
      <c r="C510" s="6" t="str">
        <f>IF(ISBLANK(Responses!N510), "", Responses!N510)</f>
        <v/>
      </c>
      <c r="D510" s="6" t="str">
        <f>IF(ISBLANK(Responses!O510), "", Responses!O510)</f>
        <v/>
      </c>
      <c r="E510" s="6" t="str">
        <f>IF(ISBLANK(Responses!P510), "", Responses!P510)</f>
        <v/>
      </c>
      <c r="F510" s="6" t="str">
        <f>IF(ISBLANK(Responses!Q510), "", Responses!Q510)</f>
        <v/>
      </c>
      <c r="G510" s="6" t="str">
        <f>IF(ISBLANK(Responses!R510), "", Responses!R510)</f>
        <v/>
      </c>
      <c r="H510" s="6" t="str">
        <f>IF(ISBLANK(Responses!S510), "", Responses!S510)</f>
        <v/>
      </c>
      <c r="I510" s="6" t="str">
        <f>IF(ISBLANK(Responses!T510), "", Responses!T510)</f>
        <v/>
      </c>
    </row>
    <row r="511" spans="1:9" ht="15.75" customHeight="1">
      <c r="A511" s="6" t="str">
        <f>IF(ISBLANK(Responses!A511), "", Responses!A511)</f>
        <v/>
      </c>
      <c r="B511" s="6" t="str">
        <f>IF(ISBLANK(Responses!B511), "", Responses!B511)</f>
        <v/>
      </c>
      <c r="C511" s="6" t="str">
        <f>IF(ISBLANK(Responses!N511), "", Responses!N511)</f>
        <v/>
      </c>
      <c r="D511" s="6" t="str">
        <f>IF(ISBLANK(Responses!O511), "", Responses!O511)</f>
        <v/>
      </c>
      <c r="E511" s="6" t="str">
        <f>IF(ISBLANK(Responses!P511), "", Responses!P511)</f>
        <v/>
      </c>
      <c r="F511" s="6" t="str">
        <f>IF(ISBLANK(Responses!Q511), "", Responses!Q511)</f>
        <v/>
      </c>
      <c r="G511" s="6" t="str">
        <f>IF(ISBLANK(Responses!R511), "", Responses!R511)</f>
        <v/>
      </c>
      <c r="H511" s="6" t="str">
        <f>IF(ISBLANK(Responses!S511), "", Responses!S511)</f>
        <v/>
      </c>
      <c r="I511" s="6" t="str">
        <f>IF(ISBLANK(Responses!T511), "", Responses!T511)</f>
        <v/>
      </c>
    </row>
    <row r="512" spans="1:9" ht="15.75" customHeight="1">
      <c r="A512" s="6" t="str">
        <f>IF(ISBLANK(Responses!A512), "", Responses!A512)</f>
        <v/>
      </c>
      <c r="B512" s="6" t="str">
        <f>IF(ISBLANK(Responses!B512), "", Responses!B512)</f>
        <v/>
      </c>
      <c r="C512" s="6" t="str">
        <f>IF(ISBLANK(Responses!N512), "", Responses!N512)</f>
        <v/>
      </c>
      <c r="D512" s="6" t="str">
        <f>IF(ISBLANK(Responses!O512), "", Responses!O512)</f>
        <v/>
      </c>
      <c r="E512" s="6" t="str">
        <f>IF(ISBLANK(Responses!P512), "", Responses!P512)</f>
        <v/>
      </c>
      <c r="F512" s="6" t="str">
        <f>IF(ISBLANK(Responses!Q512), "", Responses!Q512)</f>
        <v/>
      </c>
      <c r="G512" s="6" t="str">
        <f>IF(ISBLANK(Responses!R512), "", Responses!R512)</f>
        <v/>
      </c>
      <c r="H512" s="6" t="str">
        <f>IF(ISBLANK(Responses!S512), "", Responses!S512)</f>
        <v/>
      </c>
      <c r="I512" s="6" t="str">
        <f>IF(ISBLANK(Responses!T512), "", Responses!T512)</f>
        <v/>
      </c>
    </row>
    <row r="513" spans="1:9" ht="15.75" customHeight="1">
      <c r="A513" s="6" t="str">
        <f>IF(ISBLANK(Responses!A513), "", Responses!A513)</f>
        <v/>
      </c>
      <c r="B513" s="6" t="str">
        <f>IF(ISBLANK(Responses!B513), "", Responses!B513)</f>
        <v/>
      </c>
      <c r="C513" s="6" t="str">
        <f>IF(ISBLANK(Responses!N513), "", Responses!N513)</f>
        <v/>
      </c>
      <c r="D513" s="6" t="str">
        <f>IF(ISBLANK(Responses!O513), "", Responses!O513)</f>
        <v/>
      </c>
      <c r="E513" s="6" t="str">
        <f>IF(ISBLANK(Responses!P513), "", Responses!P513)</f>
        <v/>
      </c>
      <c r="F513" s="6" t="str">
        <f>IF(ISBLANK(Responses!Q513), "", Responses!Q513)</f>
        <v/>
      </c>
      <c r="G513" s="6" t="str">
        <f>IF(ISBLANK(Responses!R513), "", Responses!R513)</f>
        <v/>
      </c>
      <c r="H513" s="6" t="str">
        <f>IF(ISBLANK(Responses!S513), "", Responses!S513)</f>
        <v/>
      </c>
      <c r="I513" s="6" t="str">
        <f>IF(ISBLANK(Responses!T513), "", Responses!T513)</f>
        <v/>
      </c>
    </row>
    <row r="514" spans="1:9" ht="15.75" customHeight="1">
      <c r="A514" s="6" t="str">
        <f>IF(ISBLANK(Responses!A514), "", Responses!A514)</f>
        <v/>
      </c>
      <c r="B514" s="6" t="str">
        <f>IF(ISBLANK(Responses!B514), "", Responses!B514)</f>
        <v/>
      </c>
      <c r="C514" s="6" t="str">
        <f>IF(ISBLANK(Responses!N514), "", Responses!N514)</f>
        <v/>
      </c>
      <c r="D514" s="6" t="str">
        <f>IF(ISBLANK(Responses!O514), "", Responses!O514)</f>
        <v/>
      </c>
      <c r="E514" s="6" t="str">
        <f>IF(ISBLANK(Responses!P514), "", Responses!P514)</f>
        <v/>
      </c>
      <c r="F514" s="6" t="str">
        <f>IF(ISBLANK(Responses!Q514), "", Responses!Q514)</f>
        <v/>
      </c>
      <c r="G514" s="6" t="str">
        <f>IF(ISBLANK(Responses!R514), "", Responses!R514)</f>
        <v/>
      </c>
      <c r="H514" s="6" t="str">
        <f>IF(ISBLANK(Responses!S514), "", Responses!S514)</f>
        <v/>
      </c>
      <c r="I514" s="6" t="str">
        <f>IF(ISBLANK(Responses!T514), "", Responses!T514)</f>
        <v/>
      </c>
    </row>
    <row r="515" spans="1:9" ht="15.75" customHeight="1">
      <c r="A515" s="6" t="str">
        <f>IF(ISBLANK(Responses!A515), "", Responses!A515)</f>
        <v/>
      </c>
      <c r="B515" s="6" t="str">
        <f>IF(ISBLANK(Responses!B515), "", Responses!B515)</f>
        <v/>
      </c>
      <c r="C515" s="6" t="str">
        <f>IF(ISBLANK(Responses!N515), "", Responses!N515)</f>
        <v/>
      </c>
      <c r="D515" s="6" t="str">
        <f>IF(ISBLANK(Responses!O515), "", Responses!O515)</f>
        <v/>
      </c>
      <c r="E515" s="6" t="str">
        <f>IF(ISBLANK(Responses!P515), "", Responses!P515)</f>
        <v/>
      </c>
      <c r="F515" s="6" t="str">
        <f>IF(ISBLANK(Responses!Q515), "", Responses!Q515)</f>
        <v/>
      </c>
      <c r="G515" s="6" t="str">
        <f>IF(ISBLANK(Responses!R515), "", Responses!R515)</f>
        <v/>
      </c>
      <c r="H515" s="6" t="str">
        <f>IF(ISBLANK(Responses!S515), "", Responses!S515)</f>
        <v/>
      </c>
      <c r="I515" s="6" t="str">
        <f>IF(ISBLANK(Responses!T515), "", Responses!T515)</f>
        <v/>
      </c>
    </row>
    <row r="516" spans="1:9" ht="15.75" customHeight="1">
      <c r="A516" s="6" t="str">
        <f>IF(ISBLANK(Responses!A516), "", Responses!A516)</f>
        <v/>
      </c>
      <c r="B516" s="6" t="str">
        <f>IF(ISBLANK(Responses!B516), "", Responses!B516)</f>
        <v/>
      </c>
      <c r="C516" s="6" t="str">
        <f>IF(ISBLANK(Responses!N516), "", Responses!N516)</f>
        <v/>
      </c>
      <c r="D516" s="6" t="str">
        <f>IF(ISBLANK(Responses!O516), "", Responses!O516)</f>
        <v/>
      </c>
      <c r="E516" s="6" t="str">
        <f>IF(ISBLANK(Responses!P516), "", Responses!P516)</f>
        <v/>
      </c>
      <c r="F516" s="6" t="str">
        <f>IF(ISBLANK(Responses!Q516), "", Responses!Q516)</f>
        <v/>
      </c>
      <c r="G516" s="6" t="str">
        <f>IF(ISBLANK(Responses!R516), "", Responses!R516)</f>
        <v/>
      </c>
      <c r="H516" s="6" t="str">
        <f>IF(ISBLANK(Responses!S516), "", Responses!S516)</f>
        <v/>
      </c>
      <c r="I516" s="6" t="str">
        <f>IF(ISBLANK(Responses!T516), "", Responses!T516)</f>
        <v/>
      </c>
    </row>
    <row r="517" spans="1:9" ht="15.75" customHeight="1">
      <c r="A517" s="6" t="str">
        <f>IF(ISBLANK(Responses!A517), "", Responses!A517)</f>
        <v/>
      </c>
      <c r="B517" s="6" t="str">
        <f>IF(ISBLANK(Responses!B517), "", Responses!B517)</f>
        <v/>
      </c>
      <c r="C517" s="6" t="str">
        <f>IF(ISBLANK(Responses!N517), "", Responses!N517)</f>
        <v/>
      </c>
      <c r="D517" s="6" t="str">
        <f>IF(ISBLANK(Responses!O517), "", Responses!O517)</f>
        <v/>
      </c>
      <c r="E517" s="6" t="str">
        <f>IF(ISBLANK(Responses!P517), "", Responses!P517)</f>
        <v/>
      </c>
      <c r="F517" s="6" t="str">
        <f>IF(ISBLANK(Responses!Q517), "", Responses!Q517)</f>
        <v/>
      </c>
      <c r="G517" s="6" t="str">
        <f>IF(ISBLANK(Responses!R517), "", Responses!R517)</f>
        <v/>
      </c>
      <c r="H517" s="6" t="str">
        <f>IF(ISBLANK(Responses!S517), "", Responses!S517)</f>
        <v/>
      </c>
      <c r="I517" s="6" t="str">
        <f>IF(ISBLANK(Responses!T517), "", Responses!T517)</f>
        <v/>
      </c>
    </row>
    <row r="518" spans="1:9" ht="15.75" customHeight="1">
      <c r="A518" s="6" t="str">
        <f>IF(ISBLANK(Responses!A518), "", Responses!A518)</f>
        <v/>
      </c>
      <c r="B518" s="6" t="str">
        <f>IF(ISBLANK(Responses!B518), "", Responses!B518)</f>
        <v/>
      </c>
      <c r="C518" s="6" t="str">
        <f>IF(ISBLANK(Responses!N518), "", Responses!N518)</f>
        <v/>
      </c>
      <c r="D518" s="6" t="str">
        <f>IF(ISBLANK(Responses!O518), "", Responses!O518)</f>
        <v/>
      </c>
      <c r="E518" s="6" t="str">
        <f>IF(ISBLANK(Responses!P518), "", Responses!P518)</f>
        <v/>
      </c>
      <c r="F518" s="6" t="str">
        <f>IF(ISBLANK(Responses!Q518), "", Responses!Q518)</f>
        <v/>
      </c>
      <c r="G518" s="6" t="str">
        <f>IF(ISBLANK(Responses!R518), "", Responses!R518)</f>
        <v/>
      </c>
      <c r="H518" s="6" t="str">
        <f>IF(ISBLANK(Responses!S518), "", Responses!S518)</f>
        <v/>
      </c>
      <c r="I518" s="6" t="str">
        <f>IF(ISBLANK(Responses!T518), "", Responses!T518)</f>
        <v/>
      </c>
    </row>
    <row r="519" spans="1:9" ht="15.75" customHeight="1">
      <c r="A519" s="6" t="str">
        <f>IF(ISBLANK(Responses!A519), "", Responses!A519)</f>
        <v/>
      </c>
      <c r="B519" s="6" t="str">
        <f>IF(ISBLANK(Responses!B519), "", Responses!B519)</f>
        <v/>
      </c>
      <c r="C519" s="6" t="str">
        <f>IF(ISBLANK(Responses!N519), "", Responses!N519)</f>
        <v/>
      </c>
      <c r="D519" s="6" t="str">
        <f>IF(ISBLANK(Responses!O519), "", Responses!O519)</f>
        <v/>
      </c>
      <c r="E519" s="6" t="str">
        <f>IF(ISBLANK(Responses!P519), "", Responses!P519)</f>
        <v/>
      </c>
      <c r="F519" s="6" t="str">
        <f>IF(ISBLANK(Responses!Q519), "", Responses!Q519)</f>
        <v/>
      </c>
      <c r="G519" s="6" t="str">
        <f>IF(ISBLANK(Responses!R519), "", Responses!R519)</f>
        <v/>
      </c>
      <c r="H519" s="6" t="str">
        <f>IF(ISBLANK(Responses!S519), "", Responses!S519)</f>
        <v/>
      </c>
      <c r="I519" s="6" t="str">
        <f>IF(ISBLANK(Responses!T519), "", Responses!T519)</f>
        <v/>
      </c>
    </row>
    <row r="520" spans="1:9" ht="15.75" customHeight="1">
      <c r="A520" s="6" t="str">
        <f>IF(ISBLANK(Responses!A520), "", Responses!A520)</f>
        <v/>
      </c>
      <c r="B520" s="6" t="str">
        <f>IF(ISBLANK(Responses!B520), "", Responses!B520)</f>
        <v/>
      </c>
      <c r="C520" s="6" t="str">
        <f>IF(ISBLANK(Responses!N520), "", Responses!N520)</f>
        <v/>
      </c>
      <c r="D520" s="6" t="str">
        <f>IF(ISBLANK(Responses!O520), "", Responses!O520)</f>
        <v/>
      </c>
      <c r="E520" s="6" t="str">
        <f>IF(ISBLANK(Responses!P520), "", Responses!P520)</f>
        <v/>
      </c>
      <c r="F520" s="6" t="str">
        <f>IF(ISBLANK(Responses!Q520), "", Responses!Q520)</f>
        <v/>
      </c>
      <c r="G520" s="6" t="str">
        <f>IF(ISBLANK(Responses!R520), "", Responses!R520)</f>
        <v/>
      </c>
      <c r="H520" s="6" t="str">
        <f>IF(ISBLANK(Responses!S520), "", Responses!S520)</f>
        <v/>
      </c>
      <c r="I520" s="6" t="str">
        <f>IF(ISBLANK(Responses!T520), "", Responses!T520)</f>
        <v/>
      </c>
    </row>
    <row r="521" spans="1:9" ht="15.75" customHeight="1">
      <c r="A521" s="6" t="str">
        <f>IF(ISBLANK(Responses!A521), "", Responses!A521)</f>
        <v/>
      </c>
      <c r="B521" s="6" t="str">
        <f>IF(ISBLANK(Responses!B521), "", Responses!B521)</f>
        <v/>
      </c>
      <c r="C521" s="6" t="str">
        <f>IF(ISBLANK(Responses!N521), "", Responses!N521)</f>
        <v/>
      </c>
      <c r="D521" s="6" t="str">
        <f>IF(ISBLANK(Responses!O521), "", Responses!O521)</f>
        <v/>
      </c>
      <c r="E521" s="6" t="str">
        <f>IF(ISBLANK(Responses!P521), "", Responses!P521)</f>
        <v/>
      </c>
      <c r="F521" s="6" t="str">
        <f>IF(ISBLANK(Responses!Q521), "", Responses!Q521)</f>
        <v/>
      </c>
      <c r="G521" s="6" t="str">
        <f>IF(ISBLANK(Responses!R521), "", Responses!R521)</f>
        <v/>
      </c>
      <c r="H521" s="6" t="str">
        <f>IF(ISBLANK(Responses!S521), "", Responses!S521)</f>
        <v/>
      </c>
      <c r="I521" s="6" t="str">
        <f>IF(ISBLANK(Responses!T521), "", Responses!T521)</f>
        <v/>
      </c>
    </row>
    <row r="522" spans="1:9" ht="15.75" customHeight="1">
      <c r="A522" s="6" t="str">
        <f>IF(ISBLANK(Responses!A522), "", Responses!A522)</f>
        <v/>
      </c>
      <c r="B522" s="6" t="str">
        <f>IF(ISBLANK(Responses!B522), "", Responses!B522)</f>
        <v/>
      </c>
      <c r="C522" s="6" t="str">
        <f>IF(ISBLANK(Responses!N522), "", Responses!N522)</f>
        <v/>
      </c>
      <c r="D522" s="6" t="str">
        <f>IF(ISBLANK(Responses!O522), "", Responses!O522)</f>
        <v/>
      </c>
      <c r="E522" s="6" t="str">
        <f>IF(ISBLANK(Responses!P522), "", Responses!P522)</f>
        <v/>
      </c>
      <c r="F522" s="6" t="str">
        <f>IF(ISBLANK(Responses!Q522), "", Responses!Q522)</f>
        <v/>
      </c>
      <c r="G522" s="6" t="str">
        <f>IF(ISBLANK(Responses!R522), "", Responses!R522)</f>
        <v/>
      </c>
      <c r="H522" s="6" t="str">
        <f>IF(ISBLANK(Responses!S522), "", Responses!S522)</f>
        <v/>
      </c>
      <c r="I522" s="6" t="str">
        <f>IF(ISBLANK(Responses!T522), "", Responses!T522)</f>
        <v/>
      </c>
    </row>
    <row r="523" spans="1:9" ht="15.75" customHeight="1">
      <c r="A523" s="6" t="str">
        <f>IF(ISBLANK(Responses!A523), "", Responses!A523)</f>
        <v/>
      </c>
      <c r="B523" s="6" t="str">
        <f>IF(ISBLANK(Responses!B523), "", Responses!B523)</f>
        <v/>
      </c>
      <c r="C523" s="6" t="str">
        <f>IF(ISBLANK(Responses!N523), "", Responses!N523)</f>
        <v/>
      </c>
      <c r="D523" s="6" t="str">
        <f>IF(ISBLANK(Responses!O523), "", Responses!O523)</f>
        <v/>
      </c>
      <c r="E523" s="6" t="str">
        <f>IF(ISBLANK(Responses!P523), "", Responses!P523)</f>
        <v/>
      </c>
      <c r="F523" s="6" t="str">
        <f>IF(ISBLANK(Responses!Q523), "", Responses!Q523)</f>
        <v/>
      </c>
      <c r="G523" s="6" t="str">
        <f>IF(ISBLANK(Responses!R523), "", Responses!R523)</f>
        <v/>
      </c>
      <c r="H523" s="6" t="str">
        <f>IF(ISBLANK(Responses!S523), "", Responses!S523)</f>
        <v/>
      </c>
      <c r="I523" s="6" t="str">
        <f>IF(ISBLANK(Responses!T523), "", Responses!T523)</f>
        <v/>
      </c>
    </row>
    <row r="524" spans="1:9" ht="15.75" customHeight="1">
      <c r="A524" s="6" t="str">
        <f>IF(ISBLANK(Responses!A524), "", Responses!A524)</f>
        <v/>
      </c>
      <c r="B524" s="6" t="str">
        <f>IF(ISBLANK(Responses!B524), "", Responses!B524)</f>
        <v/>
      </c>
      <c r="C524" s="6" t="str">
        <f>IF(ISBLANK(Responses!N524), "", Responses!N524)</f>
        <v/>
      </c>
      <c r="D524" s="6" t="str">
        <f>IF(ISBLANK(Responses!O524), "", Responses!O524)</f>
        <v/>
      </c>
      <c r="E524" s="6" t="str">
        <f>IF(ISBLANK(Responses!P524), "", Responses!P524)</f>
        <v/>
      </c>
      <c r="F524" s="6" t="str">
        <f>IF(ISBLANK(Responses!Q524), "", Responses!Q524)</f>
        <v/>
      </c>
      <c r="G524" s="6" t="str">
        <f>IF(ISBLANK(Responses!R524), "", Responses!R524)</f>
        <v/>
      </c>
      <c r="H524" s="6" t="str">
        <f>IF(ISBLANK(Responses!S524), "", Responses!S524)</f>
        <v/>
      </c>
      <c r="I524" s="6" t="str">
        <f>IF(ISBLANK(Responses!T524), "", Responses!T524)</f>
        <v/>
      </c>
    </row>
    <row r="525" spans="1:9" ht="15.75" customHeight="1">
      <c r="A525" s="6" t="str">
        <f>IF(ISBLANK(Responses!A525), "", Responses!A525)</f>
        <v/>
      </c>
      <c r="B525" s="6" t="str">
        <f>IF(ISBLANK(Responses!B525), "", Responses!B525)</f>
        <v/>
      </c>
      <c r="C525" s="6" t="str">
        <f>IF(ISBLANK(Responses!N525), "", Responses!N525)</f>
        <v/>
      </c>
      <c r="D525" s="6" t="str">
        <f>IF(ISBLANK(Responses!O525), "", Responses!O525)</f>
        <v/>
      </c>
      <c r="E525" s="6" t="str">
        <f>IF(ISBLANK(Responses!P525), "", Responses!P525)</f>
        <v/>
      </c>
      <c r="F525" s="6" t="str">
        <f>IF(ISBLANK(Responses!Q525), "", Responses!Q525)</f>
        <v/>
      </c>
      <c r="G525" s="6" t="str">
        <f>IF(ISBLANK(Responses!R525), "", Responses!R525)</f>
        <v/>
      </c>
      <c r="H525" s="6" t="str">
        <f>IF(ISBLANK(Responses!S525), "", Responses!S525)</f>
        <v/>
      </c>
      <c r="I525" s="6" t="str">
        <f>IF(ISBLANK(Responses!T525), "", Responses!T525)</f>
        <v/>
      </c>
    </row>
    <row r="526" spans="1:9" ht="15.75" customHeight="1">
      <c r="A526" s="6" t="str">
        <f>IF(ISBLANK(Responses!A526), "", Responses!A526)</f>
        <v/>
      </c>
      <c r="B526" s="6" t="str">
        <f>IF(ISBLANK(Responses!B526), "", Responses!B526)</f>
        <v/>
      </c>
      <c r="C526" s="6" t="str">
        <f>IF(ISBLANK(Responses!N526), "", Responses!N526)</f>
        <v/>
      </c>
      <c r="D526" s="6" t="str">
        <f>IF(ISBLANK(Responses!O526), "", Responses!O526)</f>
        <v/>
      </c>
      <c r="E526" s="6" t="str">
        <f>IF(ISBLANK(Responses!P526), "", Responses!P526)</f>
        <v/>
      </c>
      <c r="F526" s="6" t="str">
        <f>IF(ISBLANK(Responses!Q526), "", Responses!Q526)</f>
        <v/>
      </c>
      <c r="G526" s="6" t="str">
        <f>IF(ISBLANK(Responses!R526), "", Responses!R526)</f>
        <v/>
      </c>
      <c r="H526" s="6" t="str">
        <f>IF(ISBLANK(Responses!S526), "", Responses!S526)</f>
        <v/>
      </c>
      <c r="I526" s="6" t="str">
        <f>IF(ISBLANK(Responses!T526), "", Responses!T526)</f>
        <v/>
      </c>
    </row>
    <row r="527" spans="1:9" ht="15.75" customHeight="1">
      <c r="A527" s="6" t="str">
        <f>IF(ISBLANK(Responses!A527), "", Responses!A527)</f>
        <v/>
      </c>
      <c r="B527" s="6" t="str">
        <f>IF(ISBLANK(Responses!B527), "", Responses!B527)</f>
        <v/>
      </c>
      <c r="C527" s="6" t="str">
        <f>IF(ISBLANK(Responses!N527), "", Responses!N527)</f>
        <v/>
      </c>
      <c r="D527" s="6" t="str">
        <f>IF(ISBLANK(Responses!O527), "", Responses!O527)</f>
        <v/>
      </c>
      <c r="E527" s="6" t="str">
        <f>IF(ISBLANK(Responses!P527), "", Responses!P527)</f>
        <v/>
      </c>
      <c r="F527" s="6" t="str">
        <f>IF(ISBLANK(Responses!Q527), "", Responses!Q527)</f>
        <v/>
      </c>
      <c r="G527" s="6" t="str">
        <f>IF(ISBLANK(Responses!R527), "", Responses!R527)</f>
        <v/>
      </c>
      <c r="H527" s="6" t="str">
        <f>IF(ISBLANK(Responses!S527), "", Responses!S527)</f>
        <v/>
      </c>
      <c r="I527" s="6" t="str">
        <f>IF(ISBLANK(Responses!T527), "", Responses!T527)</f>
        <v/>
      </c>
    </row>
    <row r="528" spans="1:9" ht="15.75" customHeight="1">
      <c r="A528" s="6" t="str">
        <f>IF(ISBLANK(Responses!A528), "", Responses!A528)</f>
        <v/>
      </c>
      <c r="B528" s="6" t="str">
        <f>IF(ISBLANK(Responses!B528), "", Responses!B528)</f>
        <v/>
      </c>
      <c r="C528" s="6" t="str">
        <f>IF(ISBLANK(Responses!N528), "", Responses!N528)</f>
        <v/>
      </c>
      <c r="D528" s="6" t="str">
        <f>IF(ISBLANK(Responses!O528), "", Responses!O528)</f>
        <v/>
      </c>
      <c r="E528" s="6" t="str">
        <f>IF(ISBLANK(Responses!P528), "", Responses!P528)</f>
        <v/>
      </c>
      <c r="F528" s="6" t="str">
        <f>IF(ISBLANK(Responses!Q528), "", Responses!Q528)</f>
        <v/>
      </c>
      <c r="G528" s="6" t="str">
        <f>IF(ISBLANK(Responses!R528), "", Responses!R528)</f>
        <v/>
      </c>
      <c r="H528" s="6" t="str">
        <f>IF(ISBLANK(Responses!S528), "", Responses!S528)</f>
        <v/>
      </c>
      <c r="I528" s="6" t="str">
        <f>IF(ISBLANK(Responses!T528), "", Responses!T528)</f>
        <v/>
      </c>
    </row>
    <row r="529" spans="1:9" ht="15.75" customHeight="1">
      <c r="A529" s="6" t="str">
        <f>IF(ISBLANK(Responses!A529), "", Responses!A529)</f>
        <v/>
      </c>
      <c r="B529" s="6" t="str">
        <f>IF(ISBLANK(Responses!B529), "", Responses!B529)</f>
        <v/>
      </c>
      <c r="C529" s="6" t="str">
        <f>IF(ISBLANK(Responses!N529), "", Responses!N529)</f>
        <v/>
      </c>
      <c r="D529" s="6" t="str">
        <f>IF(ISBLANK(Responses!O529), "", Responses!O529)</f>
        <v/>
      </c>
      <c r="E529" s="6" t="str">
        <f>IF(ISBLANK(Responses!P529), "", Responses!P529)</f>
        <v/>
      </c>
      <c r="F529" s="6" t="str">
        <f>IF(ISBLANK(Responses!Q529), "", Responses!Q529)</f>
        <v/>
      </c>
      <c r="G529" s="6" t="str">
        <f>IF(ISBLANK(Responses!R529), "", Responses!R529)</f>
        <v/>
      </c>
      <c r="H529" s="6" t="str">
        <f>IF(ISBLANK(Responses!S529), "", Responses!S529)</f>
        <v/>
      </c>
      <c r="I529" s="6" t="str">
        <f>IF(ISBLANK(Responses!T529), "", Responses!T529)</f>
        <v/>
      </c>
    </row>
    <row r="530" spans="1:9" ht="15.75" customHeight="1">
      <c r="A530" s="6" t="str">
        <f>IF(ISBLANK(Responses!A530), "", Responses!A530)</f>
        <v/>
      </c>
      <c r="B530" s="6" t="str">
        <f>IF(ISBLANK(Responses!B530), "", Responses!B530)</f>
        <v/>
      </c>
      <c r="C530" s="6" t="str">
        <f>IF(ISBLANK(Responses!N530), "", Responses!N530)</f>
        <v/>
      </c>
      <c r="D530" s="6" t="str">
        <f>IF(ISBLANK(Responses!O530), "", Responses!O530)</f>
        <v/>
      </c>
      <c r="E530" s="6" t="str">
        <f>IF(ISBLANK(Responses!P530), "", Responses!P530)</f>
        <v/>
      </c>
      <c r="F530" s="6" t="str">
        <f>IF(ISBLANK(Responses!Q530), "", Responses!Q530)</f>
        <v/>
      </c>
      <c r="G530" s="6" t="str">
        <f>IF(ISBLANK(Responses!R530), "", Responses!R530)</f>
        <v/>
      </c>
      <c r="H530" s="6" t="str">
        <f>IF(ISBLANK(Responses!S530), "", Responses!S530)</f>
        <v/>
      </c>
      <c r="I530" s="6" t="str">
        <f>IF(ISBLANK(Responses!T530), "", Responses!T530)</f>
        <v/>
      </c>
    </row>
    <row r="531" spans="1:9" ht="15.75" customHeight="1">
      <c r="A531" s="6" t="str">
        <f>IF(ISBLANK(Responses!A531), "", Responses!A531)</f>
        <v/>
      </c>
      <c r="B531" s="6" t="str">
        <f>IF(ISBLANK(Responses!B531), "", Responses!B531)</f>
        <v/>
      </c>
      <c r="C531" s="6" t="str">
        <f>IF(ISBLANK(Responses!N531), "", Responses!N531)</f>
        <v/>
      </c>
      <c r="D531" s="6" t="str">
        <f>IF(ISBLANK(Responses!O531), "", Responses!O531)</f>
        <v/>
      </c>
      <c r="E531" s="6" t="str">
        <f>IF(ISBLANK(Responses!P531), "", Responses!P531)</f>
        <v/>
      </c>
      <c r="F531" s="6" t="str">
        <f>IF(ISBLANK(Responses!Q531), "", Responses!Q531)</f>
        <v/>
      </c>
      <c r="G531" s="6" t="str">
        <f>IF(ISBLANK(Responses!R531), "", Responses!R531)</f>
        <v/>
      </c>
      <c r="H531" s="6" t="str">
        <f>IF(ISBLANK(Responses!S531), "", Responses!S531)</f>
        <v/>
      </c>
      <c r="I531" s="6" t="str">
        <f>IF(ISBLANK(Responses!T531), "", Responses!T531)</f>
        <v/>
      </c>
    </row>
    <row r="532" spans="1:9" ht="15.75" customHeight="1">
      <c r="A532" s="6" t="str">
        <f>IF(ISBLANK(Responses!A532), "", Responses!A532)</f>
        <v/>
      </c>
      <c r="B532" s="6" t="str">
        <f>IF(ISBLANK(Responses!B532), "", Responses!B532)</f>
        <v/>
      </c>
      <c r="C532" s="6" t="str">
        <f>IF(ISBLANK(Responses!N532), "", Responses!N532)</f>
        <v/>
      </c>
      <c r="D532" s="6" t="str">
        <f>IF(ISBLANK(Responses!O532), "", Responses!O532)</f>
        <v/>
      </c>
      <c r="E532" s="6" t="str">
        <f>IF(ISBLANK(Responses!P532), "", Responses!P532)</f>
        <v/>
      </c>
      <c r="F532" s="6" t="str">
        <f>IF(ISBLANK(Responses!Q532), "", Responses!Q532)</f>
        <v/>
      </c>
      <c r="G532" s="6" t="str">
        <f>IF(ISBLANK(Responses!R532), "", Responses!R532)</f>
        <v/>
      </c>
      <c r="H532" s="6" t="str">
        <f>IF(ISBLANK(Responses!S532), "", Responses!S532)</f>
        <v/>
      </c>
      <c r="I532" s="6" t="str">
        <f>IF(ISBLANK(Responses!T532), "", Responses!T532)</f>
        <v/>
      </c>
    </row>
    <row r="533" spans="1:9" ht="15.75" customHeight="1">
      <c r="A533" s="6" t="str">
        <f>IF(ISBLANK(Responses!A533), "", Responses!A533)</f>
        <v/>
      </c>
      <c r="B533" s="6" t="str">
        <f>IF(ISBLANK(Responses!B533), "", Responses!B533)</f>
        <v/>
      </c>
      <c r="C533" s="6" t="str">
        <f>IF(ISBLANK(Responses!N533), "", Responses!N533)</f>
        <v/>
      </c>
      <c r="D533" s="6" t="str">
        <f>IF(ISBLANK(Responses!O533), "", Responses!O533)</f>
        <v/>
      </c>
      <c r="E533" s="6" t="str">
        <f>IF(ISBLANK(Responses!P533), "", Responses!P533)</f>
        <v/>
      </c>
      <c r="F533" s="6" t="str">
        <f>IF(ISBLANK(Responses!Q533), "", Responses!Q533)</f>
        <v/>
      </c>
      <c r="G533" s="6" t="str">
        <f>IF(ISBLANK(Responses!R533), "", Responses!R533)</f>
        <v/>
      </c>
      <c r="H533" s="6" t="str">
        <f>IF(ISBLANK(Responses!S533), "", Responses!S533)</f>
        <v/>
      </c>
      <c r="I533" s="6" t="str">
        <f>IF(ISBLANK(Responses!T533), "", Responses!T533)</f>
        <v/>
      </c>
    </row>
    <row r="534" spans="1:9" ht="15.75" customHeight="1">
      <c r="A534" s="6" t="str">
        <f>IF(ISBLANK(Responses!A534), "", Responses!A534)</f>
        <v/>
      </c>
      <c r="B534" s="6" t="str">
        <f>IF(ISBLANK(Responses!B534), "", Responses!B534)</f>
        <v/>
      </c>
      <c r="C534" s="6" t="str">
        <f>IF(ISBLANK(Responses!N534), "", Responses!N534)</f>
        <v/>
      </c>
      <c r="D534" s="6" t="str">
        <f>IF(ISBLANK(Responses!O534), "", Responses!O534)</f>
        <v/>
      </c>
      <c r="E534" s="6" t="str">
        <f>IF(ISBLANK(Responses!P534), "", Responses!P534)</f>
        <v/>
      </c>
      <c r="F534" s="6" t="str">
        <f>IF(ISBLANK(Responses!Q534), "", Responses!Q534)</f>
        <v/>
      </c>
      <c r="G534" s="6" t="str">
        <f>IF(ISBLANK(Responses!R534), "", Responses!R534)</f>
        <v/>
      </c>
      <c r="H534" s="6" t="str">
        <f>IF(ISBLANK(Responses!S534), "", Responses!S534)</f>
        <v/>
      </c>
      <c r="I534" s="6" t="str">
        <f>IF(ISBLANK(Responses!T534), "", Responses!T534)</f>
        <v/>
      </c>
    </row>
    <row r="535" spans="1:9" ht="15.75" customHeight="1">
      <c r="A535" s="6" t="str">
        <f>IF(ISBLANK(Responses!A535), "", Responses!A535)</f>
        <v/>
      </c>
      <c r="B535" s="6" t="str">
        <f>IF(ISBLANK(Responses!B535), "", Responses!B535)</f>
        <v/>
      </c>
      <c r="C535" s="6" t="str">
        <f>IF(ISBLANK(Responses!N535), "", Responses!N535)</f>
        <v/>
      </c>
      <c r="D535" s="6" t="str">
        <f>IF(ISBLANK(Responses!O535), "", Responses!O535)</f>
        <v/>
      </c>
      <c r="E535" s="6" t="str">
        <f>IF(ISBLANK(Responses!P535), "", Responses!P535)</f>
        <v/>
      </c>
      <c r="F535" s="6" t="str">
        <f>IF(ISBLANK(Responses!Q535), "", Responses!Q535)</f>
        <v/>
      </c>
      <c r="G535" s="6" t="str">
        <f>IF(ISBLANK(Responses!R535), "", Responses!R535)</f>
        <v/>
      </c>
      <c r="H535" s="6" t="str">
        <f>IF(ISBLANK(Responses!S535), "", Responses!S535)</f>
        <v/>
      </c>
      <c r="I535" s="6" t="str">
        <f>IF(ISBLANK(Responses!T535), "", Responses!T535)</f>
        <v/>
      </c>
    </row>
    <row r="536" spans="1:9" ht="15.75" customHeight="1">
      <c r="A536" s="6" t="str">
        <f>IF(ISBLANK(Responses!A536), "", Responses!A536)</f>
        <v/>
      </c>
      <c r="B536" s="6" t="str">
        <f>IF(ISBLANK(Responses!B536), "", Responses!B536)</f>
        <v/>
      </c>
      <c r="C536" s="6" t="str">
        <f>IF(ISBLANK(Responses!N536), "", Responses!N536)</f>
        <v/>
      </c>
      <c r="D536" s="6" t="str">
        <f>IF(ISBLANK(Responses!O536), "", Responses!O536)</f>
        <v/>
      </c>
      <c r="E536" s="6" t="str">
        <f>IF(ISBLANK(Responses!P536), "", Responses!P536)</f>
        <v/>
      </c>
      <c r="F536" s="6" t="str">
        <f>IF(ISBLANK(Responses!Q536), "", Responses!Q536)</f>
        <v/>
      </c>
      <c r="G536" s="6" t="str">
        <f>IF(ISBLANK(Responses!R536), "", Responses!R536)</f>
        <v/>
      </c>
      <c r="H536" s="6" t="str">
        <f>IF(ISBLANK(Responses!S536), "", Responses!S536)</f>
        <v/>
      </c>
      <c r="I536" s="6" t="str">
        <f>IF(ISBLANK(Responses!T536), "", Responses!T536)</f>
        <v/>
      </c>
    </row>
    <row r="537" spans="1:9" ht="15.75" customHeight="1">
      <c r="A537" s="6" t="str">
        <f>IF(ISBLANK(Responses!A537), "", Responses!A537)</f>
        <v/>
      </c>
      <c r="B537" s="6" t="str">
        <f>IF(ISBLANK(Responses!B537), "", Responses!B537)</f>
        <v/>
      </c>
      <c r="C537" s="6" t="str">
        <f>IF(ISBLANK(Responses!N537), "", Responses!N537)</f>
        <v/>
      </c>
      <c r="D537" s="6" t="str">
        <f>IF(ISBLANK(Responses!O537), "", Responses!O537)</f>
        <v/>
      </c>
      <c r="E537" s="6" t="str">
        <f>IF(ISBLANK(Responses!P537), "", Responses!P537)</f>
        <v/>
      </c>
      <c r="F537" s="6" t="str">
        <f>IF(ISBLANK(Responses!Q537), "", Responses!Q537)</f>
        <v/>
      </c>
      <c r="G537" s="6" t="str">
        <f>IF(ISBLANK(Responses!R537), "", Responses!R537)</f>
        <v/>
      </c>
      <c r="H537" s="6" t="str">
        <f>IF(ISBLANK(Responses!S537), "", Responses!S537)</f>
        <v/>
      </c>
      <c r="I537" s="6" t="str">
        <f>IF(ISBLANK(Responses!T537), "", Responses!T537)</f>
        <v/>
      </c>
    </row>
    <row r="538" spans="1:9" ht="15.75" customHeight="1">
      <c r="A538" s="6" t="str">
        <f>IF(ISBLANK(Responses!A538), "", Responses!A538)</f>
        <v/>
      </c>
      <c r="B538" s="6" t="str">
        <f>IF(ISBLANK(Responses!B538), "", Responses!B538)</f>
        <v/>
      </c>
      <c r="C538" s="6" t="str">
        <f>IF(ISBLANK(Responses!N538), "", Responses!N538)</f>
        <v/>
      </c>
      <c r="D538" s="6" t="str">
        <f>IF(ISBLANK(Responses!O538), "", Responses!O538)</f>
        <v/>
      </c>
      <c r="E538" s="6" t="str">
        <f>IF(ISBLANK(Responses!P538), "", Responses!P538)</f>
        <v/>
      </c>
      <c r="F538" s="6" t="str">
        <f>IF(ISBLANK(Responses!Q538), "", Responses!Q538)</f>
        <v/>
      </c>
      <c r="G538" s="6" t="str">
        <f>IF(ISBLANK(Responses!R538), "", Responses!R538)</f>
        <v/>
      </c>
      <c r="H538" s="6" t="str">
        <f>IF(ISBLANK(Responses!S538), "", Responses!S538)</f>
        <v/>
      </c>
      <c r="I538" s="6" t="str">
        <f>IF(ISBLANK(Responses!T538), "", Responses!T538)</f>
        <v/>
      </c>
    </row>
    <row r="539" spans="1:9" ht="15.75" customHeight="1">
      <c r="A539" s="6" t="str">
        <f>IF(ISBLANK(Responses!A539), "", Responses!A539)</f>
        <v/>
      </c>
      <c r="B539" s="6" t="str">
        <f>IF(ISBLANK(Responses!B539), "", Responses!B539)</f>
        <v/>
      </c>
      <c r="C539" s="6" t="str">
        <f>IF(ISBLANK(Responses!N539), "", Responses!N539)</f>
        <v/>
      </c>
      <c r="D539" s="6" t="str">
        <f>IF(ISBLANK(Responses!O539), "", Responses!O539)</f>
        <v/>
      </c>
      <c r="E539" s="6" t="str">
        <f>IF(ISBLANK(Responses!P539), "", Responses!P539)</f>
        <v/>
      </c>
      <c r="F539" s="6" t="str">
        <f>IF(ISBLANK(Responses!Q539), "", Responses!Q539)</f>
        <v/>
      </c>
      <c r="G539" s="6" t="str">
        <f>IF(ISBLANK(Responses!R539), "", Responses!R539)</f>
        <v/>
      </c>
      <c r="H539" s="6" t="str">
        <f>IF(ISBLANK(Responses!S539), "", Responses!S539)</f>
        <v/>
      </c>
      <c r="I539" s="6" t="str">
        <f>IF(ISBLANK(Responses!T539), "", Responses!T539)</f>
        <v/>
      </c>
    </row>
    <row r="540" spans="1:9" ht="15.75" customHeight="1">
      <c r="A540" s="6" t="str">
        <f>IF(ISBLANK(Responses!A540), "", Responses!A540)</f>
        <v/>
      </c>
      <c r="B540" s="6" t="str">
        <f>IF(ISBLANK(Responses!B540), "", Responses!B540)</f>
        <v/>
      </c>
      <c r="C540" s="6" t="str">
        <f>IF(ISBLANK(Responses!N540), "", Responses!N540)</f>
        <v/>
      </c>
      <c r="D540" s="6" t="str">
        <f>IF(ISBLANK(Responses!O540), "", Responses!O540)</f>
        <v/>
      </c>
      <c r="E540" s="6" t="str">
        <f>IF(ISBLANK(Responses!P540), "", Responses!P540)</f>
        <v/>
      </c>
      <c r="F540" s="6" t="str">
        <f>IF(ISBLANK(Responses!Q540), "", Responses!Q540)</f>
        <v/>
      </c>
      <c r="G540" s="6" t="str">
        <f>IF(ISBLANK(Responses!R540), "", Responses!R540)</f>
        <v/>
      </c>
      <c r="H540" s="6" t="str">
        <f>IF(ISBLANK(Responses!S540), "", Responses!S540)</f>
        <v/>
      </c>
      <c r="I540" s="6" t="str">
        <f>IF(ISBLANK(Responses!T540), "", Responses!T540)</f>
        <v/>
      </c>
    </row>
    <row r="541" spans="1:9" ht="15.75" customHeight="1">
      <c r="A541" s="6" t="str">
        <f>IF(ISBLANK(Responses!A541), "", Responses!A541)</f>
        <v/>
      </c>
      <c r="B541" s="6" t="str">
        <f>IF(ISBLANK(Responses!B541), "", Responses!B541)</f>
        <v/>
      </c>
      <c r="C541" s="6" t="str">
        <f>IF(ISBLANK(Responses!N541), "", Responses!N541)</f>
        <v/>
      </c>
      <c r="D541" s="6" t="str">
        <f>IF(ISBLANK(Responses!O541), "", Responses!O541)</f>
        <v/>
      </c>
      <c r="E541" s="6" t="str">
        <f>IF(ISBLANK(Responses!P541), "", Responses!P541)</f>
        <v/>
      </c>
      <c r="F541" s="6" t="str">
        <f>IF(ISBLANK(Responses!Q541), "", Responses!Q541)</f>
        <v/>
      </c>
      <c r="G541" s="6" t="str">
        <f>IF(ISBLANK(Responses!R541), "", Responses!R541)</f>
        <v/>
      </c>
      <c r="H541" s="6" t="str">
        <f>IF(ISBLANK(Responses!S541), "", Responses!S541)</f>
        <v/>
      </c>
      <c r="I541" s="6" t="str">
        <f>IF(ISBLANK(Responses!T541), "", Responses!T541)</f>
        <v/>
      </c>
    </row>
    <row r="542" spans="1:9" ht="15.75" customHeight="1">
      <c r="A542" s="6" t="str">
        <f>IF(ISBLANK(Responses!A542), "", Responses!A542)</f>
        <v/>
      </c>
      <c r="B542" s="6" t="str">
        <f>IF(ISBLANK(Responses!B542), "", Responses!B542)</f>
        <v/>
      </c>
      <c r="C542" s="6" t="str">
        <f>IF(ISBLANK(Responses!N542), "", Responses!N542)</f>
        <v/>
      </c>
      <c r="D542" s="6" t="str">
        <f>IF(ISBLANK(Responses!O542), "", Responses!O542)</f>
        <v/>
      </c>
      <c r="E542" s="6" t="str">
        <f>IF(ISBLANK(Responses!P542), "", Responses!P542)</f>
        <v/>
      </c>
      <c r="F542" s="6" t="str">
        <f>IF(ISBLANK(Responses!Q542), "", Responses!Q542)</f>
        <v/>
      </c>
      <c r="G542" s="6" t="str">
        <f>IF(ISBLANK(Responses!R542), "", Responses!R542)</f>
        <v/>
      </c>
      <c r="H542" s="6" t="str">
        <f>IF(ISBLANK(Responses!S542), "", Responses!S542)</f>
        <v/>
      </c>
      <c r="I542" s="6" t="str">
        <f>IF(ISBLANK(Responses!T542), "", Responses!T542)</f>
        <v/>
      </c>
    </row>
    <row r="543" spans="1:9" ht="15.75" customHeight="1">
      <c r="A543" s="6" t="str">
        <f>IF(ISBLANK(Responses!A543), "", Responses!A543)</f>
        <v/>
      </c>
      <c r="B543" s="6" t="str">
        <f>IF(ISBLANK(Responses!B543), "", Responses!B543)</f>
        <v/>
      </c>
      <c r="C543" s="6" t="str">
        <f>IF(ISBLANK(Responses!N543), "", Responses!N543)</f>
        <v/>
      </c>
      <c r="D543" s="6" t="str">
        <f>IF(ISBLANK(Responses!O543), "", Responses!O543)</f>
        <v/>
      </c>
      <c r="E543" s="6" t="str">
        <f>IF(ISBLANK(Responses!P543), "", Responses!P543)</f>
        <v/>
      </c>
      <c r="F543" s="6" t="str">
        <f>IF(ISBLANK(Responses!Q543), "", Responses!Q543)</f>
        <v/>
      </c>
      <c r="G543" s="6" t="str">
        <f>IF(ISBLANK(Responses!R543), "", Responses!R543)</f>
        <v/>
      </c>
      <c r="H543" s="6" t="str">
        <f>IF(ISBLANK(Responses!S543), "", Responses!S543)</f>
        <v/>
      </c>
      <c r="I543" s="6" t="str">
        <f>IF(ISBLANK(Responses!T543), "", Responses!T543)</f>
        <v/>
      </c>
    </row>
    <row r="544" spans="1:9" ht="15.75" customHeight="1">
      <c r="A544" s="6" t="str">
        <f>IF(ISBLANK(Responses!A544), "", Responses!A544)</f>
        <v/>
      </c>
      <c r="B544" s="6" t="str">
        <f>IF(ISBLANK(Responses!B544), "", Responses!B544)</f>
        <v/>
      </c>
      <c r="C544" s="6" t="str">
        <f>IF(ISBLANK(Responses!N544), "", Responses!N544)</f>
        <v/>
      </c>
      <c r="D544" s="6" t="str">
        <f>IF(ISBLANK(Responses!O544), "", Responses!O544)</f>
        <v/>
      </c>
      <c r="E544" s="6" t="str">
        <f>IF(ISBLANK(Responses!P544), "", Responses!P544)</f>
        <v/>
      </c>
      <c r="F544" s="6" t="str">
        <f>IF(ISBLANK(Responses!Q544), "", Responses!Q544)</f>
        <v/>
      </c>
      <c r="G544" s="6" t="str">
        <f>IF(ISBLANK(Responses!R544), "", Responses!R544)</f>
        <v/>
      </c>
      <c r="H544" s="6" t="str">
        <f>IF(ISBLANK(Responses!S544), "", Responses!S544)</f>
        <v/>
      </c>
      <c r="I544" s="6" t="str">
        <f>IF(ISBLANK(Responses!T544), "", Responses!T544)</f>
        <v/>
      </c>
    </row>
    <row r="545" spans="1:9" ht="15.75" customHeight="1">
      <c r="A545" s="6" t="str">
        <f>IF(ISBLANK(Responses!A545), "", Responses!A545)</f>
        <v/>
      </c>
      <c r="B545" s="6" t="str">
        <f>IF(ISBLANK(Responses!B545), "", Responses!B545)</f>
        <v/>
      </c>
      <c r="C545" s="6" t="str">
        <f>IF(ISBLANK(Responses!N545), "", Responses!N545)</f>
        <v/>
      </c>
      <c r="D545" s="6" t="str">
        <f>IF(ISBLANK(Responses!O545), "", Responses!O545)</f>
        <v/>
      </c>
      <c r="E545" s="6" t="str">
        <f>IF(ISBLANK(Responses!P545), "", Responses!P545)</f>
        <v/>
      </c>
      <c r="F545" s="6" t="str">
        <f>IF(ISBLANK(Responses!Q545), "", Responses!Q545)</f>
        <v/>
      </c>
      <c r="G545" s="6" t="str">
        <f>IF(ISBLANK(Responses!R545), "", Responses!R545)</f>
        <v/>
      </c>
      <c r="H545" s="6" t="str">
        <f>IF(ISBLANK(Responses!S545), "", Responses!S545)</f>
        <v/>
      </c>
      <c r="I545" s="6" t="str">
        <f>IF(ISBLANK(Responses!T545), "", Responses!T545)</f>
        <v/>
      </c>
    </row>
    <row r="546" spans="1:9" ht="15.75" customHeight="1">
      <c r="A546" s="6" t="str">
        <f>IF(ISBLANK(Responses!A546), "", Responses!A546)</f>
        <v/>
      </c>
      <c r="B546" s="6" t="str">
        <f>IF(ISBLANK(Responses!B546), "", Responses!B546)</f>
        <v/>
      </c>
      <c r="C546" s="6" t="str">
        <f>IF(ISBLANK(Responses!N546), "", Responses!N546)</f>
        <v/>
      </c>
      <c r="D546" s="6" t="str">
        <f>IF(ISBLANK(Responses!O546), "", Responses!O546)</f>
        <v/>
      </c>
      <c r="E546" s="6" t="str">
        <f>IF(ISBLANK(Responses!P546), "", Responses!P546)</f>
        <v/>
      </c>
      <c r="F546" s="6" t="str">
        <f>IF(ISBLANK(Responses!Q546), "", Responses!Q546)</f>
        <v/>
      </c>
      <c r="G546" s="6" t="str">
        <f>IF(ISBLANK(Responses!R546), "", Responses!R546)</f>
        <v/>
      </c>
      <c r="H546" s="6" t="str">
        <f>IF(ISBLANK(Responses!S546), "", Responses!S546)</f>
        <v/>
      </c>
      <c r="I546" s="6" t="str">
        <f>IF(ISBLANK(Responses!T546), "", Responses!T546)</f>
        <v/>
      </c>
    </row>
    <row r="547" spans="1:9" ht="15.75" customHeight="1">
      <c r="A547" s="6" t="str">
        <f>IF(ISBLANK(Responses!A547), "", Responses!A547)</f>
        <v/>
      </c>
      <c r="B547" s="6" t="str">
        <f>IF(ISBLANK(Responses!B547), "", Responses!B547)</f>
        <v/>
      </c>
      <c r="C547" s="6" t="str">
        <f>IF(ISBLANK(Responses!N547), "", Responses!N547)</f>
        <v/>
      </c>
      <c r="D547" s="6" t="str">
        <f>IF(ISBLANK(Responses!O547), "", Responses!O547)</f>
        <v/>
      </c>
      <c r="E547" s="6" t="str">
        <f>IF(ISBLANK(Responses!P547), "", Responses!P547)</f>
        <v/>
      </c>
      <c r="F547" s="6" t="str">
        <f>IF(ISBLANK(Responses!Q547), "", Responses!Q547)</f>
        <v/>
      </c>
      <c r="G547" s="6" t="str">
        <f>IF(ISBLANK(Responses!R547), "", Responses!R547)</f>
        <v/>
      </c>
      <c r="H547" s="6" t="str">
        <f>IF(ISBLANK(Responses!S547), "", Responses!S547)</f>
        <v/>
      </c>
      <c r="I547" s="6" t="str">
        <f>IF(ISBLANK(Responses!T547), "", Responses!T547)</f>
        <v/>
      </c>
    </row>
    <row r="548" spans="1:9" ht="15.75" customHeight="1">
      <c r="A548" s="6" t="str">
        <f>IF(ISBLANK(Responses!A548), "", Responses!A548)</f>
        <v/>
      </c>
      <c r="B548" s="6" t="str">
        <f>IF(ISBLANK(Responses!B548), "", Responses!B548)</f>
        <v/>
      </c>
      <c r="C548" s="6" t="str">
        <f>IF(ISBLANK(Responses!N548), "", Responses!N548)</f>
        <v/>
      </c>
      <c r="D548" s="6" t="str">
        <f>IF(ISBLANK(Responses!O548), "", Responses!O548)</f>
        <v/>
      </c>
      <c r="E548" s="6" t="str">
        <f>IF(ISBLANK(Responses!P548), "", Responses!P548)</f>
        <v/>
      </c>
      <c r="F548" s="6" t="str">
        <f>IF(ISBLANK(Responses!Q548), "", Responses!Q548)</f>
        <v/>
      </c>
      <c r="G548" s="6" t="str">
        <f>IF(ISBLANK(Responses!R548), "", Responses!R548)</f>
        <v/>
      </c>
      <c r="H548" s="6" t="str">
        <f>IF(ISBLANK(Responses!S548), "", Responses!S548)</f>
        <v/>
      </c>
      <c r="I548" s="6" t="str">
        <f>IF(ISBLANK(Responses!T548), "", Responses!T548)</f>
        <v/>
      </c>
    </row>
    <row r="549" spans="1:9" ht="15.75" customHeight="1">
      <c r="A549" s="6" t="str">
        <f>IF(ISBLANK(Responses!A549), "", Responses!A549)</f>
        <v/>
      </c>
      <c r="B549" s="6" t="str">
        <f>IF(ISBLANK(Responses!B549), "", Responses!B549)</f>
        <v/>
      </c>
      <c r="C549" s="6" t="str">
        <f>IF(ISBLANK(Responses!N549), "", Responses!N549)</f>
        <v/>
      </c>
      <c r="D549" s="6" t="str">
        <f>IF(ISBLANK(Responses!O549), "", Responses!O549)</f>
        <v/>
      </c>
      <c r="E549" s="6" t="str">
        <f>IF(ISBLANK(Responses!P549), "", Responses!P549)</f>
        <v/>
      </c>
      <c r="F549" s="6" t="str">
        <f>IF(ISBLANK(Responses!Q549), "", Responses!Q549)</f>
        <v/>
      </c>
      <c r="G549" s="6" t="str">
        <f>IF(ISBLANK(Responses!R549), "", Responses!R549)</f>
        <v/>
      </c>
      <c r="H549" s="6" t="str">
        <f>IF(ISBLANK(Responses!S549), "", Responses!S549)</f>
        <v/>
      </c>
      <c r="I549" s="6" t="str">
        <f>IF(ISBLANK(Responses!T549), "", Responses!T549)</f>
        <v/>
      </c>
    </row>
    <row r="550" spans="1:9" ht="15.75" customHeight="1">
      <c r="A550" s="6" t="str">
        <f>IF(ISBLANK(Responses!A550), "", Responses!A550)</f>
        <v/>
      </c>
      <c r="B550" s="6" t="str">
        <f>IF(ISBLANK(Responses!B550), "", Responses!B550)</f>
        <v/>
      </c>
      <c r="C550" s="6" t="str">
        <f>IF(ISBLANK(Responses!N550), "", Responses!N550)</f>
        <v/>
      </c>
      <c r="D550" s="6" t="str">
        <f>IF(ISBLANK(Responses!O550), "", Responses!O550)</f>
        <v/>
      </c>
      <c r="E550" s="6" t="str">
        <f>IF(ISBLANK(Responses!P550), "", Responses!P550)</f>
        <v/>
      </c>
      <c r="F550" s="6" t="str">
        <f>IF(ISBLANK(Responses!Q550), "", Responses!Q550)</f>
        <v/>
      </c>
      <c r="G550" s="6" t="str">
        <f>IF(ISBLANK(Responses!R550), "", Responses!R550)</f>
        <v/>
      </c>
      <c r="H550" s="6" t="str">
        <f>IF(ISBLANK(Responses!S550), "", Responses!S550)</f>
        <v/>
      </c>
      <c r="I550" s="6" t="str">
        <f>IF(ISBLANK(Responses!T550), "", Responses!T550)</f>
        <v/>
      </c>
    </row>
    <row r="551" spans="1:9" ht="15.75" customHeight="1">
      <c r="A551" s="6" t="str">
        <f>IF(ISBLANK(Responses!A551), "", Responses!A551)</f>
        <v/>
      </c>
      <c r="B551" s="6" t="str">
        <f>IF(ISBLANK(Responses!B551), "", Responses!B551)</f>
        <v/>
      </c>
      <c r="C551" s="6" t="str">
        <f>IF(ISBLANK(Responses!N551), "", Responses!N551)</f>
        <v/>
      </c>
      <c r="D551" s="6" t="str">
        <f>IF(ISBLANK(Responses!O551), "", Responses!O551)</f>
        <v/>
      </c>
      <c r="E551" s="6" t="str">
        <f>IF(ISBLANK(Responses!P551), "", Responses!P551)</f>
        <v/>
      </c>
      <c r="F551" s="6" t="str">
        <f>IF(ISBLANK(Responses!Q551), "", Responses!Q551)</f>
        <v/>
      </c>
      <c r="G551" s="6" t="str">
        <f>IF(ISBLANK(Responses!R551), "", Responses!R551)</f>
        <v/>
      </c>
      <c r="H551" s="6" t="str">
        <f>IF(ISBLANK(Responses!S551), "", Responses!S551)</f>
        <v/>
      </c>
      <c r="I551" s="6" t="str">
        <f>IF(ISBLANK(Responses!T551), "", Responses!T551)</f>
        <v/>
      </c>
    </row>
    <row r="552" spans="1:9" ht="15.75" customHeight="1">
      <c r="A552" s="6" t="str">
        <f>IF(ISBLANK(Responses!A552), "", Responses!A552)</f>
        <v/>
      </c>
      <c r="B552" s="6" t="str">
        <f>IF(ISBLANK(Responses!B552), "", Responses!B552)</f>
        <v/>
      </c>
      <c r="C552" s="6" t="str">
        <f>IF(ISBLANK(Responses!N552), "", Responses!N552)</f>
        <v/>
      </c>
      <c r="D552" s="6" t="str">
        <f>IF(ISBLANK(Responses!O552), "", Responses!O552)</f>
        <v/>
      </c>
      <c r="E552" s="6" t="str">
        <f>IF(ISBLANK(Responses!P552), "", Responses!P552)</f>
        <v/>
      </c>
      <c r="F552" s="6" t="str">
        <f>IF(ISBLANK(Responses!Q552), "", Responses!Q552)</f>
        <v/>
      </c>
      <c r="G552" s="6" t="str">
        <f>IF(ISBLANK(Responses!R552), "", Responses!R552)</f>
        <v/>
      </c>
      <c r="H552" s="6" t="str">
        <f>IF(ISBLANK(Responses!S552), "", Responses!S552)</f>
        <v/>
      </c>
      <c r="I552" s="6" t="str">
        <f>IF(ISBLANK(Responses!T552), "", Responses!T552)</f>
        <v/>
      </c>
    </row>
    <row r="553" spans="1:9" ht="15.75" customHeight="1">
      <c r="A553" s="6" t="str">
        <f>IF(ISBLANK(Responses!A553), "", Responses!A553)</f>
        <v/>
      </c>
      <c r="B553" s="6" t="str">
        <f>IF(ISBLANK(Responses!B553), "", Responses!B553)</f>
        <v/>
      </c>
      <c r="C553" s="6" t="str">
        <f>IF(ISBLANK(Responses!N553), "", Responses!N553)</f>
        <v/>
      </c>
      <c r="D553" s="6" t="str">
        <f>IF(ISBLANK(Responses!O553), "", Responses!O553)</f>
        <v/>
      </c>
      <c r="E553" s="6" t="str">
        <f>IF(ISBLANK(Responses!P553), "", Responses!P553)</f>
        <v/>
      </c>
      <c r="F553" s="6" t="str">
        <f>IF(ISBLANK(Responses!Q553), "", Responses!Q553)</f>
        <v/>
      </c>
      <c r="G553" s="6" t="str">
        <f>IF(ISBLANK(Responses!R553), "", Responses!R553)</f>
        <v/>
      </c>
      <c r="H553" s="6" t="str">
        <f>IF(ISBLANK(Responses!S553), "", Responses!S553)</f>
        <v/>
      </c>
      <c r="I553" s="6" t="str">
        <f>IF(ISBLANK(Responses!T553), "", Responses!T553)</f>
        <v/>
      </c>
    </row>
    <row r="554" spans="1:9" ht="15.75" customHeight="1">
      <c r="A554" s="6" t="str">
        <f>IF(ISBLANK(Responses!A554), "", Responses!A554)</f>
        <v/>
      </c>
      <c r="B554" s="6" t="str">
        <f>IF(ISBLANK(Responses!B554), "", Responses!B554)</f>
        <v/>
      </c>
      <c r="C554" s="6" t="str">
        <f>IF(ISBLANK(Responses!N554), "", Responses!N554)</f>
        <v/>
      </c>
      <c r="D554" s="6" t="str">
        <f>IF(ISBLANK(Responses!O554), "", Responses!O554)</f>
        <v/>
      </c>
      <c r="E554" s="6" t="str">
        <f>IF(ISBLANK(Responses!P554), "", Responses!P554)</f>
        <v/>
      </c>
      <c r="F554" s="6" t="str">
        <f>IF(ISBLANK(Responses!Q554), "", Responses!Q554)</f>
        <v/>
      </c>
      <c r="G554" s="6" t="str">
        <f>IF(ISBLANK(Responses!R554), "", Responses!R554)</f>
        <v/>
      </c>
      <c r="H554" s="6" t="str">
        <f>IF(ISBLANK(Responses!S554), "", Responses!S554)</f>
        <v/>
      </c>
      <c r="I554" s="6" t="str">
        <f>IF(ISBLANK(Responses!T554), "", Responses!T554)</f>
        <v/>
      </c>
    </row>
    <row r="555" spans="1:9" ht="15.75" customHeight="1">
      <c r="A555" s="6" t="str">
        <f>IF(ISBLANK(Responses!A555), "", Responses!A555)</f>
        <v/>
      </c>
      <c r="B555" s="6" t="str">
        <f>IF(ISBLANK(Responses!B555), "", Responses!B555)</f>
        <v/>
      </c>
      <c r="C555" s="6" t="str">
        <f>IF(ISBLANK(Responses!N555), "", Responses!N555)</f>
        <v/>
      </c>
      <c r="D555" s="6" t="str">
        <f>IF(ISBLANK(Responses!O555), "", Responses!O555)</f>
        <v/>
      </c>
      <c r="E555" s="6" t="str">
        <f>IF(ISBLANK(Responses!P555), "", Responses!P555)</f>
        <v/>
      </c>
      <c r="F555" s="6" t="str">
        <f>IF(ISBLANK(Responses!Q555), "", Responses!Q555)</f>
        <v/>
      </c>
      <c r="G555" s="6" t="str">
        <f>IF(ISBLANK(Responses!R555), "", Responses!R555)</f>
        <v/>
      </c>
      <c r="H555" s="6" t="str">
        <f>IF(ISBLANK(Responses!S555), "", Responses!S555)</f>
        <v/>
      </c>
      <c r="I555" s="6" t="str">
        <f>IF(ISBLANK(Responses!T555), "", Responses!T555)</f>
        <v/>
      </c>
    </row>
    <row r="556" spans="1:9" ht="15.75" customHeight="1">
      <c r="A556" s="6" t="str">
        <f>IF(ISBLANK(Responses!A556), "", Responses!A556)</f>
        <v/>
      </c>
      <c r="B556" s="6" t="str">
        <f>IF(ISBLANK(Responses!B556), "", Responses!B556)</f>
        <v/>
      </c>
      <c r="C556" s="6" t="str">
        <f>IF(ISBLANK(Responses!N556), "", Responses!N556)</f>
        <v/>
      </c>
      <c r="D556" s="6" t="str">
        <f>IF(ISBLANK(Responses!O556), "", Responses!O556)</f>
        <v/>
      </c>
      <c r="E556" s="6" t="str">
        <f>IF(ISBLANK(Responses!P556), "", Responses!P556)</f>
        <v/>
      </c>
      <c r="F556" s="6" t="str">
        <f>IF(ISBLANK(Responses!Q556), "", Responses!Q556)</f>
        <v/>
      </c>
      <c r="G556" s="6" t="str">
        <f>IF(ISBLANK(Responses!R556), "", Responses!R556)</f>
        <v/>
      </c>
      <c r="H556" s="6" t="str">
        <f>IF(ISBLANK(Responses!S556), "", Responses!S556)</f>
        <v/>
      </c>
      <c r="I556" s="6" t="str">
        <f>IF(ISBLANK(Responses!T556), "", Responses!T556)</f>
        <v/>
      </c>
    </row>
    <row r="557" spans="1:9" ht="15.75" customHeight="1">
      <c r="A557" s="6" t="str">
        <f>IF(ISBLANK(Responses!A557), "", Responses!A557)</f>
        <v/>
      </c>
      <c r="B557" s="6" t="str">
        <f>IF(ISBLANK(Responses!B557), "", Responses!B557)</f>
        <v/>
      </c>
      <c r="C557" s="6" t="str">
        <f>IF(ISBLANK(Responses!N557), "", Responses!N557)</f>
        <v/>
      </c>
      <c r="D557" s="6" t="str">
        <f>IF(ISBLANK(Responses!O557), "", Responses!O557)</f>
        <v/>
      </c>
      <c r="E557" s="6" t="str">
        <f>IF(ISBLANK(Responses!P557), "", Responses!P557)</f>
        <v/>
      </c>
      <c r="F557" s="6" t="str">
        <f>IF(ISBLANK(Responses!Q557), "", Responses!Q557)</f>
        <v/>
      </c>
      <c r="G557" s="6" t="str">
        <f>IF(ISBLANK(Responses!R557), "", Responses!R557)</f>
        <v/>
      </c>
      <c r="H557" s="6" t="str">
        <f>IF(ISBLANK(Responses!S557), "", Responses!S557)</f>
        <v/>
      </c>
      <c r="I557" s="6" t="str">
        <f>IF(ISBLANK(Responses!T557), "", Responses!T557)</f>
        <v/>
      </c>
    </row>
    <row r="558" spans="1:9" ht="15.75" customHeight="1">
      <c r="A558" s="6" t="str">
        <f>IF(ISBLANK(Responses!A558), "", Responses!A558)</f>
        <v/>
      </c>
      <c r="B558" s="6" t="str">
        <f>IF(ISBLANK(Responses!B558), "", Responses!B558)</f>
        <v/>
      </c>
      <c r="C558" s="6" t="str">
        <f>IF(ISBLANK(Responses!N558), "", Responses!N558)</f>
        <v/>
      </c>
      <c r="D558" s="6" t="str">
        <f>IF(ISBLANK(Responses!O558), "", Responses!O558)</f>
        <v/>
      </c>
      <c r="E558" s="6" t="str">
        <f>IF(ISBLANK(Responses!P558), "", Responses!P558)</f>
        <v/>
      </c>
      <c r="F558" s="6" t="str">
        <f>IF(ISBLANK(Responses!Q558), "", Responses!Q558)</f>
        <v/>
      </c>
      <c r="G558" s="6" t="str">
        <f>IF(ISBLANK(Responses!R558), "", Responses!R558)</f>
        <v/>
      </c>
      <c r="H558" s="6" t="str">
        <f>IF(ISBLANK(Responses!S558), "", Responses!S558)</f>
        <v/>
      </c>
      <c r="I558" s="6" t="str">
        <f>IF(ISBLANK(Responses!T558), "", Responses!T558)</f>
        <v/>
      </c>
    </row>
    <row r="559" spans="1:9" ht="15.75" customHeight="1">
      <c r="A559" s="6" t="str">
        <f>IF(ISBLANK(Responses!A559), "", Responses!A559)</f>
        <v/>
      </c>
      <c r="B559" s="6" t="str">
        <f>IF(ISBLANK(Responses!B559), "", Responses!B559)</f>
        <v/>
      </c>
      <c r="C559" s="6" t="str">
        <f>IF(ISBLANK(Responses!N559), "", Responses!N559)</f>
        <v/>
      </c>
      <c r="D559" s="6" t="str">
        <f>IF(ISBLANK(Responses!O559), "", Responses!O559)</f>
        <v/>
      </c>
      <c r="E559" s="6" t="str">
        <f>IF(ISBLANK(Responses!P559), "", Responses!P559)</f>
        <v/>
      </c>
      <c r="F559" s="6" t="str">
        <f>IF(ISBLANK(Responses!Q559), "", Responses!Q559)</f>
        <v/>
      </c>
      <c r="G559" s="6" t="str">
        <f>IF(ISBLANK(Responses!R559), "", Responses!R559)</f>
        <v/>
      </c>
      <c r="H559" s="6" t="str">
        <f>IF(ISBLANK(Responses!S559), "", Responses!S559)</f>
        <v/>
      </c>
      <c r="I559" s="6" t="str">
        <f>IF(ISBLANK(Responses!T559), "", Responses!T559)</f>
        <v/>
      </c>
    </row>
    <row r="560" spans="1:9" ht="15.75" customHeight="1">
      <c r="A560" s="6" t="str">
        <f>IF(ISBLANK(Responses!A560), "", Responses!A560)</f>
        <v/>
      </c>
      <c r="B560" s="6" t="str">
        <f>IF(ISBLANK(Responses!B560), "", Responses!B560)</f>
        <v/>
      </c>
      <c r="C560" s="6" t="str">
        <f>IF(ISBLANK(Responses!N560), "", Responses!N560)</f>
        <v/>
      </c>
      <c r="D560" s="6" t="str">
        <f>IF(ISBLANK(Responses!O560), "", Responses!O560)</f>
        <v/>
      </c>
      <c r="E560" s="6" t="str">
        <f>IF(ISBLANK(Responses!P560), "", Responses!P560)</f>
        <v/>
      </c>
      <c r="F560" s="6" t="str">
        <f>IF(ISBLANK(Responses!Q560), "", Responses!Q560)</f>
        <v/>
      </c>
      <c r="G560" s="6" t="str">
        <f>IF(ISBLANK(Responses!R560), "", Responses!R560)</f>
        <v/>
      </c>
      <c r="H560" s="6" t="str">
        <f>IF(ISBLANK(Responses!S560), "", Responses!S560)</f>
        <v/>
      </c>
      <c r="I560" s="6" t="str">
        <f>IF(ISBLANK(Responses!T560), "", Responses!T560)</f>
        <v/>
      </c>
    </row>
    <row r="561" spans="1:9" ht="15.75" customHeight="1">
      <c r="A561" s="6" t="str">
        <f>IF(ISBLANK(Responses!A561), "", Responses!A561)</f>
        <v/>
      </c>
      <c r="B561" s="6" t="str">
        <f>IF(ISBLANK(Responses!B561), "", Responses!B561)</f>
        <v/>
      </c>
      <c r="C561" s="6" t="str">
        <f>IF(ISBLANK(Responses!N561), "", Responses!N561)</f>
        <v/>
      </c>
      <c r="D561" s="6" t="str">
        <f>IF(ISBLANK(Responses!O561), "", Responses!O561)</f>
        <v/>
      </c>
      <c r="E561" s="6" t="str">
        <f>IF(ISBLANK(Responses!P561), "", Responses!P561)</f>
        <v/>
      </c>
      <c r="F561" s="6" t="str">
        <f>IF(ISBLANK(Responses!Q561), "", Responses!Q561)</f>
        <v/>
      </c>
      <c r="G561" s="6" t="str">
        <f>IF(ISBLANK(Responses!R561), "", Responses!R561)</f>
        <v/>
      </c>
      <c r="H561" s="6" t="str">
        <f>IF(ISBLANK(Responses!S561), "", Responses!S561)</f>
        <v/>
      </c>
      <c r="I561" s="6" t="str">
        <f>IF(ISBLANK(Responses!T561), "", Responses!T561)</f>
        <v/>
      </c>
    </row>
    <row r="562" spans="1:9" ht="15.75" customHeight="1">
      <c r="A562" s="6" t="str">
        <f>IF(ISBLANK(Responses!A562), "", Responses!A562)</f>
        <v/>
      </c>
      <c r="B562" s="6" t="str">
        <f>IF(ISBLANK(Responses!B562), "", Responses!B562)</f>
        <v/>
      </c>
      <c r="C562" s="6" t="str">
        <f>IF(ISBLANK(Responses!N562), "", Responses!N562)</f>
        <v/>
      </c>
      <c r="D562" s="6" t="str">
        <f>IF(ISBLANK(Responses!O562), "", Responses!O562)</f>
        <v/>
      </c>
      <c r="E562" s="6" t="str">
        <f>IF(ISBLANK(Responses!P562), "", Responses!P562)</f>
        <v/>
      </c>
      <c r="F562" s="6" t="str">
        <f>IF(ISBLANK(Responses!Q562), "", Responses!Q562)</f>
        <v/>
      </c>
      <c r="G562" s="6" t="str">
        <f>IF(ISBLANK(Responses!R562), "", Responses!R562)</f>
        <v/>
      </c>
      <c r="H562" s="6" t="str">
        <f>IF(ISBLANK(Responses!S562), "", Responses!S562)</f>
        <v/>
      </c>
      <c r="I562" s="6" t="str">
        <f>IF(ISBLANK(Responses!T562), "", Responses!T562)</f>
        <v/>
      </c>
    </row>
    <row r="563" spans="1:9" ht="15.75" customHeight="1">
      <c r="A563" s="6" t="str">
        <f>IF(ISBLANK(Responses!A563), "", Responses!A563)</f>
        <v/>
      </c>
      <c r="B563" s="6" t="str">
        <f>IF(ISBLANK(Responses!B563), "", Responses!B563)</f>
        <v/>
      </c>
      <c r="C563" s="6" t="str">
        <f>IF(ISBLANK(Responses!N563), "", Responses!N563)</f>
        <v/>
      </c>
      <c r="D563" s="6" t="str">
        <f>IF(ISBLANK(Responses!O563), "", Responses!O563)</f>
        <v/>
      </c>
      <c r="E563" s="6" t="str">
        <f>IF(ISBLANK(Responses!P563), "", Responses!P563)</f>
        <v/>
      </c>
      <c r="F563" s="6" t="str">
        <f>IF(ISBLANK(Responses!Q563), "", Responses!Q563)</f>
        <v/>
      </c>
      <c r="G563" s="6" t="str">
        <f>IF(ISBLANK(Responses!R563), "", Responses!R563)</f>
        <v/>
      </c>
      <c r="H563" s="6" t="str">
        <f>IF(ISBLANK(Responses!S563), "", Responses!S563)</f>
        <v/>
      </c>
      <c r="I563" s="6" t="str">
        <f>IF(ISBLANK(Responses!T563), "", Responses!T563)</f>
        <v/>
      </c>
    </row>
    <row r="564" spans="1:9" ht="15.75" customHeight="1">
      <c r="A564" s="6" t="str">
        <f>IF(ISBLANK(Responses!A564), "", Responses!A564)</f>
        <v/>
      </c>
      <c r="B564" s="6" t="str">
        <f>IF(ISBLANK(Responses!B564), "", Responses!B564)</f>
        <v/>
      </c>
      <c r="C564" s="6" t="str">
        <f>IF(ISBLANK(Responses!N564), "", Responses!N564)</f>
        <v/>
      </c>
      <c r="D564" s="6" t="str">
        <f>IF(ISBLANK(Responses!O564), "", Responses!O564)</f>
        <v/>
      </c>
      <c r="E564" s="6" t="str">
        <f>IF(ISBLANK(Responses!P564), "", Responses!P564)</f>
        <v/>
      </c>
      <c r="F564" s="6" t="str">
        <f>IF(ISBLANK(Responses!Q564), "", Responses!Q564)</f>
        <v/>
      </c>
      <c r="G564" s="6" t="str">
        <f>IF(ISBLANK(Responses!R564), "", Responses!R564)</f>
        <v/>
      </c>
      <c r="H564" s="6" t="str">
        <f>IF(ISBLANK(Responses!S564), "", Responses!S564)</f>
        <v/>
      </c>
      <c r="I564" s="6" t="str">
        <f>IF(ISBLANK(Responses!T564), "", Responses!T564)</f>
        <v/>
      </c>
    </row>
    <row r="565" spans="1:9" ht="15.75" customHeight="1">
      <c r="A565" s="6" t="str">
        <f>IF(ISBLANK(Responses!A565), "", Responses!A565)</f>
        <v/>
      </c>
      <c r="B565" s="6" t="str">
        <f>IF(ISBLANK(Responses!B565), "", Responses!B565)</f>
        <v/>
      </c>
      <c r="C565" s="6" t="str">
        <f>IF(ISBLANK(Responses!N565), "", Responses!N565)</f>
        <v/>
      </c>
      <c r="D565" s="6" t="str">
        <f>IF(ISBLANK(Responses!O565), "", Responses!O565)</f>
        <v/>
      </c>
      <c r="E565" s="6" t="str">
        <f>IF(ISBLANK(Responses!P565), "", Responses!P565)</f>
        <v/>
      </c>
      <c r="F565" s="6" t="str">
        <f>IF(ISBLANK(Responses!Q565), "", Responses!Q565)</f>
        <v/>
      </c>
      <c r="G565" s="6" t="str">
        <f>IF(ISBLANK(Responses!R565), "", Responses!R565)</f>
        <v/>
      </c>
      <c r="H565" s="6" t="str">
        <f>IF(ISBLANK(Responses!S565), "", Responses!S565)</f>
        <v/>
      </c>
      <c r="I565" s="6" t="str">
        <f>IF(ISBLANK(Responses!T565), "", Responses!T565)</f>
        <v/>
      </c>
    </row>
    <row r="566" spans="1:9" ht="15.75" customHeight="1">
      <c r="A566" s="6" t="str">
        <f>IF(ISBLANK(Responses!A566), "", Responses!A566)</f>
        <v/>
      </c>
      <c r="B566" s="6" t="str">
        <f>IF(ISBLANK(Responses!B566), "", Responses!B566)</f>
        <v/>
      </c>
      <c r="C566" s="6" t="str">
        <f>IF(ISBLANK(Responses!N566), "", Responses!N566)</f>
        <v/>
      </c>
      <c r="D566" s="6" t="str">
        <f>IF(ISBLANK(Responses!O566), "", Responses!O566)</f>
        <v/>
      </c>
      <c r="E566" s="6" t="str">
        <f>IF(ISBLANK(Responses!P566), "", Responses!P566)</f>
        <v/>
      </c>
      <c r="F566" s="6" t="str">
        <f>IF(ISBLANK(Responses!Q566), "", Responses!Q566)</f>
        <v/>
      </c>
      <c r="G566" s="6" t="str">
        <f>IF(ISBLANK(Responses!R566), "", Responses!R566)</f>
        <v/>
      </c>
      <c r="H566" s="6" t="str">
        <f>IF(ISBLANK(Responses!S566), "", Responses!S566)</f>
        <v/>
      </c>
      <c r="I566" s="6" t="str">
        <f>IF(ISBLANK(Responses!T566), "", Responses!T566)</f>
        <v/>
      </c>
    </row>
    <row r="567" spans="1:9" ht="15.75" customHeight="1">
      <c r="A567" s="6" t="str">
        <f>IF(ISBLANK(Responses!A567), "", Responses!A567)</f>
        <v/>
      </c>
      <c r="B567" s="6" t="str">
        <f>IF(ISBLANK(Responses!B567), "", Responses!B567)</f>
        <v/>
      </c>
      <c r="C567" s="6" t="str">
        <f>IF(ISBLANK(Responses!N567), "", Responses!N567)</f>
        <v/>
      </c>
      <c r="D567" s="6" t="str">
        <f>IF(ISBLANK(Responses!O567), "", Responses!O567)</f>
        <v/>
      </c>
      <c r="E567" s="6" t="str">
        <f>IF(ISBLANK(Responses!P567), "", Responses!P567)</f>
        <v/>
      </c>
      <c r="F567" s="6" t="str">
        <f>IF(ISBLANK(Responses!Q567), "", Responses!Q567)</f>
        <v/>
      </c>
      <c r="G567" s="6" t="str">
        <f>IF(ISBLANK(Responses!R567), "", Responses!R567)</f>
        <v/>
      </c>
      <c r="H567" s="6" t="str">
        <f>IF(ISBLANK(Responses!S567), "", Responses!S567)</f>
        <v/>
      </c>
      <c r="I567" s="6" t="str">
        <f>IF(ISBLANK(Responses!T567), "", Responses!T567)</f>
        <v/>
      </c>
    </row>
    <row r="568" spans="1:9" ht="15.75" customHeight="1">
      <c r="A568" s="6" t="str">
        <f>IF(ISBLANK(Responses!A568), "", Responses!A568)</f>
        <v/>
      </c>
      <c r="B568" s="6" t="str">
        <f>IF(ISBLANK(Responses!B568), "", Responses!B568)</f>
        <v/>
      </c>
      <c r="C568" s="6" t="str">
        <f>IF(ISBLANK(Responses!N568), "", Responses!N568)</f>
        <v/>
      </c>
      <c r="D568" s="6" t="str">
        <f>IF(ISBLANK(Responses!O568), "", Responses!O568)</f>
        <v/>
      </c>
      <c r="E568" s="6" t="str">
        <f>IF(ISBLANK(Responses!P568), "", Responses!P568)</f>
        <v/>
      </c>
      <c r="F568" s="6" t="str">
        <f>IF(ISBLANK(Responses!Q568), "", Responses!Q568)</f>
        <v/>
      </c>
      <c r="G568" s="6" t="str">
        <f>IF(ISBLANK(Responses!R568), "", Responses!R568)</f>
        <v/>
      </c>
      <c r="H568" s="6" t="str">
        <f>IF(ISBLANK(Responses!S568), "", Responses!S568)</f>
        <v/>
      </c>
      <c r="I568" s="6" t="str">
        <f>IF(ISBLANK(Responses!T568), "", Responses!T568)</f>
        <v/>
      </c>
    </row>
    <row r="569" spans="1:9" ht="15.75" customHeight="1">
      <c r="A569" s="6" t="str">
        <f>IF(ISBLANK(Responses!A569), "", Responses!A569)</f>
        <v/>
      </c>
      <c r="B569" s="6" t="str">
        <f>IF(ISBLANK(Responses!B569), "", Responses!B569)</f>
        <v/>
      </c>
      <c r="C569" s="6" t="str">
        <f>IF(ISBLANK(Responses!N569), "", Responses!N569)</f>
        <v/>
      </c>
      <c r="D569" s="6" t="str">
        <f>IF(ISBLANK(Responses!O569), "", Responses!O569)</f>
        <v/>
      </c>
      <c r="E569" s="6" t="str">
        <f>IF(ISBLANK(Responses!P569), "", Responses!P569)</f>
        <v/>
      </c>
      <c r="F569" s="6" t="str">
        <f>IF(ISBLANK(Responses!Q569), "", Responses!Q569)</f>
        <v/>
      </c>
      <c r="G569" s="6" t="str">
        <f>IF(ISBLANK(Responses!R569), "", Responses!R569)</f>
        <v/>
      </c>
      <c r="H569" s="6" t="str">
        <f>IF(ISBLANK(Responses!S569), "", Responses!S569)</f>
        <v/>
      </c>
      <c r="I569" s="6" t="str">
        <f>IF(ISBLANK(Responses!T569), "", Responses!T569)</f>
        <v/>
      </c>
    </row>
    <row r="570" spans="1:9" ht="15.75" customHeight="1">
      <c r="A570" s="6" t="str">
        <f>IF(ISBLANK(Responses!A570), "", Responses!A570)</f>
        <v/>
      </c>
      <c r="B570" s="6" t="str">
        <f>IF(ISBLANK(Responses!B570), "", Responses!B570)</f>
        <v/>
      </c>
      <c r="C570" s="6" t="str">
        <f>IF(ISBLANK(Responses!N570), "", Responses!N570)</f>
        <v/>
      </c>
      <c r="D570" s="6" t="str">
        <f>IF(ISBLANK(Responses!O570), "", Responses!O570)</f>
        <v/>
      </c>
      <c r="E570" s="6" t="str">
        <f>IF(ISBLANK(Responses!P570), "", Responses!P570)</f>
        <v/>
      </c>
      <c r="F570" s="6" t="str">
        <f>IF(ISBLANK(Responses!Q570), "", Responses!Q570)</f>
        <v/>
      </c>
      <c r="G570" s="6" t="str">
        <f>IF(ISBLANK(Responses!R570), "", Responses!R570)</f>
        <v/>
      </c>
      <c r="H570" s="6" t="str">
        <f>IF(ISBLANK(Responses!S570), "", Responses!S570)</f>
        <v/>
      </c>
      <c r="I570" s="6" t="str">
        <f>IF(ISBLANK(Responses!T570), "", Responses!T570)</f>
        <v/>
      </c>
    </row>
    <row r="571" spans="1:9" ht="15.75" customHeight="1">
      <c r="A571" s="6" t="str">
        <f>IF(ISBLANK(Responses!A571), "", Responses!A571)</f>
        <v/>
      </c>
      <c r="B571" s="6" t="str">
        <f>IF(ISBLANK(Responses!B571), "", Responses!B571)</f>
        <v/>
      </c>
      <c r="C571" s="6" t="str">
        <f>IF(ISBLANK(Responses!N571), "", Responses!N571)</f>
        <v/>
      </c>
      <c r="D571" s="6" t="str">
        <f>IF(ISBLANK(Responses!O571), "", Responses!O571)</f>
        <v/>
      </c>
      <c r="E571" s="6" t="str">
        <f>IF(ISBLANK(Responses!P571), "", Responses!P571)</f>
        <v/>
      </c>
      <c r="F571" s="6" t="str">
        <f>IF(ISBLANK(Responses!Q571), "", Responses!Q571)</f>
        <v/>
      </c>
      <c r="G571" s="6" t="str">
        <f>IF(ISBLANK(Responses!R571), "", Responses!R571)</f>
        <v/>
      </c>
      <c r="H571" s="6" t="str">
        <f>IF(ISBLANK(Responses!S571), "", Responses!S571)</f>
        <v/>
      </c>
      <c r="I571" s="6" t="str">
        <f>IF(ISBLANK(Responses!T571), "", Responses!T571)</f>
        <v/>
      </c>
    </row>
    <row r="572" spans="1:9" ht="15.75" customHeight="1">
      <c r="A572" s="6" t="str">
        <f>IF(ISBLANK(Responses!A572), "", Responses!A572)</f>
        <v/>
      </c>
      <c r="B572" s="6" t="str">
        <f>IF(ISBLANK(Responses!B572), "", Responses!B572)</f>
        <v/>
      </c>
      <c r="C572" s="6" t="str">
        <f>IF(ISBLANK(Responses!N572), "", Responses!N572)</f>
        <v/>
      </c>
      <c r="D572" s="6" t="str">
        <f>IF(ISBLANK(Responses!O572), "", Responses!O572)</f>
        <v/>
      </c>
      <c r="E572" s="6" t="str">
        <f>IF(ISBLANK(Responses!P572), "", Responses!P572)</f>
        <v/>
      </c>
      <c r="F572" s="6" t="str">
        <f>IF(ISBLANK(Responses!Q572), "", Responses!Q572)</f>
        <v/>
      </c>
      <c r="G572" s="6" t="str">
        <f>IF(ISBLANK(Responses!R572), "", Responses!R572)</f>
        <v/>
      </c>
      <c r="H572" s="6" t="str">
        <f>IF(ISBLANK(Responses!S572), "", Responses!S572)</f>
        <v/>
      </c>
      <c r="I572" s="6" t="str">
        <f>IF(ISBLANK(Responses!T572), "", Responses!T572)</f>
        <v/>
      </c>
    </row>
    <row r="573" spans="1:9" ht="15.75" customHeight="1">
      <c r="A573" s="6" t="str">
        <f>IF(ISBLANK(Responses!A573), "", Responses!A573)</f>
        <v/>
      </c>
      <c r="B573" s="6" t="str">
        <f>IF(ISBLANK(Responses!B573), "", Responses!B573)</f>
        <v/>
      </c>
      <c r="C573" s="6" t="str">
        <f>IF(ISBLANK(Responses!N573), "", Responses!N573)</f>
        <v/>
      </c>
      <c r="D573" s="6" t="str">
        <f>IF(ISBLANK(Responses!O573), "", Responses!O573)</f>
        <v/>
      </c>
      <c r="E573" s="6" t="str">
        <f>IF(ISBLANK(Responses!P573), "", Responses!P573)</f>
        <v/>
      </c>
      <c r="F573" s="6" t="str">
        <f>IF(ISBLANK(Responses!Q573), "", Responses!Q573)</f>
        <v/>
      </c>
      <c r="G573" s="6" t="str">
        <f>IF(ISBLANK(Responses!R573), "", Responses!R573)</f>
        <v/>
      </c>
      <c r="H573" s="6" t="str">
        <f>IF(ISBLANK(Responses!S573), "", Responses!S573)</f>
        <v/>
      </c>
      <c r="I573" s="6" t="str">
        <f>IF(ISBLANK(Responses!T573), "", Responses!T573)</f>
        <v/>
      </c>
    </row>
    <row r="574" spans="1:9" ht="15.75" customHeight="1">
      <c r="A574" s="6" t="str">
        <f>IF(ISBLANK(Responses!A574), "", Responses!A574)</f>
        <v/>
      </c>
      <c r="B574" s="6" t="str">
        <f>IF(ISBLANK(Responses!B574), "", Responses!B574)</f>
        <v/>
      </c>
      <c r="C574" s="6" t="str">
        <f>IF(ISBLANK(Responses!N574), "", Responses!N574)</f>
        <v/>
      </c>
      <c r="D574" s="6" t="str">
        <f>IF(ISBLANK(Responses!O574), "", Responses!O574)</f>
        <v/>
      </c>
      <c r="E574" s="6" t="str">
        <f>IF(ISBLANK(Responses!P574), "", Responses!P574)</f>
        <v/>
      </c>
      <c r="F574" s="6" t="str">
        <f>IF(ISBLANK(Responses!Q574), "", Responses!Q574)</f>
        <v/>
      </c>
      <c r="G574" s="6" t="str">
        <f>IF(ISBLANK(Responses!R574), "", Responses!R574)</f>
        <v/>
      </c>
      <c r="H574" s="6" t="str">
        <f>IF(ISBLANK(Responses!S574), "", Responses!S574)</f>
        <v/>
      </c>
      <c r="I574" s="6" t="str">
        <f>IF(ISBLANK(Responses!T574), "", Responses!T574)</f>
        <v/>
      </c>
    </row>
    <row r="575" spans="1:9" ht="15.75" customHeight="1">
      <c r="A575" s="6" t="str">
        <f>IF(ISBLANK(Responses!A575), "", Responses!A575)</f>
        <v/>
      </c>
      <c r="B575" s="6" t="str">
        <f>IF(ISBLANK(Responses!B575), "", Responses!B575)</f>
        <v/>
      </c>
      <c r="C575" s="6" t="str">
        <f>IF(ISBLANK(Responses!N575), "", Responses!N575)</f>
        <v/>
      </c>
      <c r="D575" s="6" t="str">
        <f>IF(ISBLANK(Responses!O575), "", Responses!O575)</f>
        <v/>
      </c>
      <c r="E575" s="6" t="str">
        <f>IF(ISBLANK(Responses!P575), "", Responses!P575)</f>
        <v/>
      </c>
      <c r="F575" s="6" t="str">
        <f>IF(ISBLANK(Responses!Q575), "", Responses!Q575)</f>
        <v/>
      </c>
      <c r="G575" s="6" t="str">
        <f>IF(ISBLANK(Responses!R575), "", Responses!R575)</f>
        <v/>
      </c>
      <c r="H575" s="6" t="str">
        <f>IF(ISBLANK(Responses!S575), "", Responses!S575)</f>
        <v/>
      </c>
      <c r="I575" s="6" t="str">
        <f>IF(ISBLANK(Responses!T575), "", Responses!T575)</f>
        <v/>
      </c>
    </row>
    <row r="576" spans="1:9" ht="15.75" customHeight="1">
      <c r="A576" s="6" t="str">
        <f>IF(ISBLANK(Responses!A576), "", Responses!A576)</f>
        <v/>
      </c>
      <c r="B576" s="6" t="str">
        <f>IF(ISBLANK(Responses!B576), "", Responses!B576)</f>
        <v/>
      </c>
      <c r="C576" s="6" t="str">
        <f>IF(ISBLANK(Responses!N576), "", Responses!N576)</f>
        <v/>
      </c>
      <c r="D576" s="6" t="str">
        <f>IF(ISBLANK(Responses!O576), "", Responses!O576)</f>
        <v/>
      </c>
      <c r="E576" s="6" t="str">
        <f>IF(ISBLANK(Responses!P576), "", Responses!P576)</f>
        <v/>
      </c>
      <c r="F576" s="6" t="str">
        <f>IF(ISBLANK(Responses!Q576), "", Responses!Q576)</f>
        <v/>
      </c>
      <c r="G576" s="6" t="str">
        <f>IF(ISBLANK(Responses!R576), "", Responses!R576)</f>
        <v/>
      </c>
      <c r="H576" s="6" t="str">
        <f>IF(ISBLANK(Responses!S576), "", Responses!S576)</f>
        <v/>
      </c>
      <c r="I576" s="6" t="str">
        <f>IF(ISBLANK(Responses!T576), "", Responses!T576)</f>
        <v/>
      </c>
    </row>
    <row r="577" spans="1:9" ht="15.75" customHeight="1">
      <c r="A577" s="6" t="str">
        <f>IF(ISBLANK(Responses!A577), "", Responses!A577)</f>
        <v/>
      </c>
      <c r="B577" s="6" t="str">
        <f>IF(ISBLANK(Responses!B577), "", Responses!B577)</f>
        <v/>
      </c>
      <c r="C577" s="6" t="str">
        <f>IF(ISBLANK(Responses!N577), "", Responses!N577)</f>
        <v/>
      </c>
      <c r="D577" s="6" t="str">
        <f>IF(ISBLANK(Responses!O577), "", Responses!O577)</f>
        <v/>
      </c>
      <c r="E577" s="6" t="str">
        <f>IF(ISBLANK(Responses!P577), "", Responses!P577)</f>
        <v/>
      </c>
      <c r="F577" s="6" t="str">
        <f>IF(ISBLANK(Responses!Q577), "", Responses!Q577)</f>
        <v/>
      </c>
      <c r="G577" s="6" t="str">
        <f>IF(ISBLANK(Responses!R577), "", Responses!R577)</f>
        <v/>
      </c>
      <c r="H577" s="6" t="str">
        <f>IF(ISBLANK(Responses!S577), "", Responses!S577)</f>
        <v/>
      </c>
      <c r="I577" s="6" t="str">
        <f>IF(ISBLANK(Responses!T577), "", Responses!T577)</f>
        <v/>
      </c>
    </row>
    <row r="578" spans="1:9" ht="15.75" customHeight="1">
      <c r="A578" s="6" t="str">
        <f>IF(ISBLANK(Responses!A578), "", Responses!A578)</f>
        <v/>
      </c>
      <c r="B578" s="6" t="str">
        <f>IF(ISBLANK(Responses!B578), "", Responses!B578)</f>
        <v/>
      </c>
      <c r="C578" s="6" t="str">
        <f>IF(ISBLANK(Responses!N578), "", Responses!N578)</f>
        <v/>
      </c>
      <c r="D578" s="6" t="str">
        <f>IF(ISBLANK(Responses!O578), "", Responses!O578)</f>
        <v/>
      </c>
      <c r="E578" s="6" t="str">
        <f>IF(ISBLANK(Responses!P578), "", Responses!P578)</f>
        <v/>
      </c>
      <c r="F578" s="6" t="str">
        <f>IF(ISBLANK(Responses!Q578), "", Responses!Q578)</f>
        <v/>
      </c>
      <c r="G578" s="6" t="str">
        <f>IF(ISBLANK(Responses!R578), "", Responses!R578)</f>
        <v/>
      </c>
      <c r="H578" s="6" t="str">
        <f>IF(ISBLANK(Responses!S578), "", Responses!S578)</f>
        <v/>
      </c>
      <c r="I578" s="6" t="str">
        <f>IF(ISBLANK(Responses!T578), "", Responses!T578)</f>
        <v/>
      </c>
    </row>
    <row r="579" spans="1:9" ht="15.75" customHeight="1">
      <c r="A579" s="6" t="str">
        <f>IF(ISBLANK(Responses!A579), "", Responses!A579)</f>
        <v/>
      </c>
      <c r="B579" s="6" t="str">
        <f>IF(ISBLANK(Responses!B579), "", Responses!B579)</f>
        <v/>
      </c>
      <c r="C579" s="6" t="str">
        <f>IF(ISBLANK(Responses!N579), "", Responses!N579)</f>
        <v/>
      </c>
      <c r="D579" s="6" t="str">
        <f>IF(ISBLANK(Responses!O579), "", Responses!O579)</f>
        <v/>
      </c>
      <c r="E579" s="6" t="str">
        <f>IF(ISBLANK(Responses!P579), "", Responses!P579)</f>
        <v/>
      </c>
      <c r="F579" s="6" t="str">
        <f>IF(ISBLANK(Responses!Q579), "", Responses!Q579)</f>
        <v/>
      </c>
      <c r="G579" s="6" t="str">
        <f>IF(ISBLANK(Responses!R579), "", Responses!R579)</f>
        <v/>
      </c>
      <c r="H579" s="6" t="str">
        <f>IF(ISBLANK(Responses!S579), "", Responses!S579)</f>
        <v/>
      </c>
      <c r="I579" s="6" t="str">
        <f>IF(ISBLANK(Responses!T579), "", Responses!T579)</f>
        <v/>
      </c>
    </row>
    <row r="580" spans="1:9" ht="15.75" customHeight="1">
      <c r="A580" s="6" t="str">
        <f>IF(ISBLANK(Responses!A580), "", Responses!A580)</f>
        <v/>
      </c>
      <c r="B580" s="6" t="str">
        <f>IF(ISBLANK(Responses!B580), "", Responses!B580)</f>
        <v/>
      </c>
      <c r="C580" s="6" t="str">
        <f>IF(ISBLANK(Responses!N580), "", Responses!N580)</f>
        <v/>
      </c>
      <c r="D580" s="6" t="str">
        <f>IF(ISBLANK(Responses!O580), "", Responses!O580)</f>
        <v/>
      </c>
      <c r="E580" s="6" t="str">
        <f>IF(ISBLANK(Responses!P580), "", Responses!P580)</f>
        <v/>
      </c>
      <c r="F580" s="6" t="str">
        <f>IF(ISBLANK(Responses!Q580), "", Responses!Q580)</f>
        <v/>
      </c>
      <c r="G580" s="6" t="str">
        <f>IF(ISBLANK(Responses!R580), "", Responses!R580)</f>
        <v/>
      </c>
      <c r="H580" s="6" t="str">
        <f>IF(ISBLANK(Responses!S580), "", Responses!S580)</f>
        <v/>
      </c>
      <c r="I580" s="6" t="str">
        <f>IF(ISBLANK(Responses!T580), "", Responses!T580)</f>
        <v/>
      </c>
    </row>
    <row r="581" spans="1:9" ht="15.75" customHeight="1">
      <c r="A581" s="6" t="str">
        <f>IF(ISBLANK(Responses!A581), "", Responses!A581)</f>
        <v/>
      </c>
      <c r="B581" s="6" t="str">
        <f>IF(ISBLANK(Responses!B581), "", Responses!B581)</f>
        <v/>
      </c>
      <c r="C581" s="6" t="str">
        <f>IF(ISBLANK(Responses!N581), "", Responses!N581)</f>
        <v/>
      </c>
      <c r="D581" s="6" t="str">
        <f>IF(ISBLANK(Responses!O581), "", Responses!O581)</f>
        <v/>
      </c>
      <c r="E581" s="6" t="str">
        <f>IF(ISBLANK(Responses!P581), "", Responses!P581)</f>
        <v/>
      </c>
      <c r="F581" s="6" t="str">
        <f>IF(ISBLANK(Responses!Q581), "", Responses!Q581)</f>
        <v/>
      </c>
      <c r="G581" s="6" t="str">
        <f>IF(ISBLANK(Responses!R581), "", Responses!R581)</f>
        <v/>
      </c>
      <c r="H581" s="6" t="str">
        <f>IF(ISBLANK(Responses!S581), "", Responses!S581)</f>
        <v/>
      </c>
      <c r="I581" s="6" t="str">
        <f>IF(ISBLANK(Responses!T581), "", Responses!T581)</f>
        <v/>
      </c>
    </row>
    <row r="582" spans="1:9" ht="15.75" customHeight="1">
      <c r="A582" s="6" t="str">
        <f>IF(ISBLANK(Responses!A582), "", Responses!A582)</f>
        <v/>
      </c>
      <c r="B582" s="6" t="str">
        <f>IF(ISBLANK(Responses!B582), "", Responses!B582)</f>
        <v/>
      </c>
      <c r="C582" s="6" t="str">
        <f>IF(ISBLANK(Responses!N582), "", Responses!N582)</f>
        <v/>
      </c>
      <c r="D582" s="6" t="str">
        <f>IF(ISBLANK(Responses!O582), "", Responses!O582)</f>
        <v/>
      </c>
      <c r="E582" s="6" t="str">
        <f>IF(ISBLANK(Responses!P582), "", Responses!P582)</f>
        <v/>
      </c>
      <c r="F582" s="6" t="str">
        <f>IF(ISBLANK(Responses!Q582), "", Responses!Q582)</f>
        <v/>
      </c>
      <c r="G582" s="6" t="str">
        <f>IF(ISBLANK(Responses!R582), "", Responses!R582)</f>
        <v/>
      </c>
      <c r="H582" s="6" t="str">
        <f>IF(ISBLANK(Responses!S582), "", Responses!S582)</f>
        <v/>
      </c>
      <c r="I582" s="6" t="str">
        <f>IF(ISBLANK(Responses!T582), "", Responses!T582)</f>
        <v/>
      </c>
    </row>
    <row r="583" spans="1:9" ht="15.75" customHeight="1">
      <c r="A583" s="6" t="str">
        <f>IF(ISBLANK(Responses!A583), "", Responses!A583)</f>
        <v/>
      </c>
      <c r="B583" s="6" t="str">
        <f>IF(ISBLANK(Responses!B583), "", Responses!B583)</f>
        <v/>
      </c>
      <c r="C583" s="6" t="str">
        <f>IF(ISBLANK(Responses!N583), "", Responses!N583)</f>
        <v/>
      </c>
      <c r="D583" s="6" t="str">
        <f>IF(ISBLANK(Responses!O583), "", Responses!O583)</f>
        <v/>
      </c>
      <c r="E583" s="6" t="str">
        <f>IF(ISBLANK(Responses!P583), "", Responses!P583)</f>
        <v/>
      </c>
      <c r="F583" s="6" t="str">
        <f>IF(ISBLANK(Responses!Q583), "", Responses!Q583)</f>
        <v/>
      </c>
      <c r="G583" s="6" t="str">
        <f>IF(ISBLANK(Responses!R583), "", Responses!R583)</f>
        <v/>
      </c>
      <c r="H583" s="6" t="str">
        <f>IF(ISBLANK(Responses!S583), "", Responses!S583)</f>
        <v/>
      </c>
      <c r="I583" s="6" t="str">
        <f>IF(ISBLANK(Responses!T583), "", Responses!T583)</f>
        <v/>
      </c>
    </row>
    <row r="584" spans="1:9" ht="15.75" customHeight="1">
      <c r="A584" s="6" t="str">
        <f>IF(ISBLANK(Responses!A584), "", Responses!A584)</f>
        <v/>
      </c>
      <c r="B584" s="6" t="str">
        <f>IF(ISBLANK(Responses!B584), "", Responses!B584)</f>
        <v/>
      </c>
      <c r="C584" s="6" t="str">
        <f>IF(ISBLANK(Responses!N584), "", Responses!N584)</f>
        <v/>
      </c>
      <c r="D584" s="6" t="str">
        <f>IF(ISBLANK(Responses!O584), "", Responses!O584)</f>
        <v/>
      </c>
      <c r="E584" s="6" t="str">
        <f>IF(ISBLANK(Responses!P584), "", Responses!P584)</f>
        <v/>
      </c>
      <c r="F584" s="6" t="str">
        <f>IF(ISBLANK(Responses!Q584), "", Responses!Q584)</f>
        <v/>
      </c>
      <c r="G584" s="6" t="str">
        <f>IF(ISBLANK(Responses!R584), "", Responses!R584)</f>
        <v/>
      </c>
      <c r="H584" s="6" t="str">
        <f>IF(ISBLANK(Responses!S584), "", Responses!S584)</f>
        <v/>
      </c>
      <c r="I584" s="6" t="str">
        <f>IF(ISBLANK(Responses!T584), "", Responses!T584)</f>
        <v/>
      </c>
    </row>
    <row r="585" spans="1:9" ht="15.75" customHeight="1">
      <c r="A585" s="6" t="str">
        <f>IF(ISBLANK(Responses!A585), "", Responses!A585)</f>
        <v/>
      </c>
      <c r="B585" s="6" t="str">
        <f>IF(ISBLANK(Responses!B585), "", Responses!B585)</f>
        <v/>
      </c>
      <c r="C585" s="6" t="str">
        <f>IF(ISBLANK(Responses!N585), "", Responses!N585)</f>
        <v/>
      </c>
      <c r="D585" s="6" t="str">
        <f>IF(ISBLANK(Responses!O585), "", Responses!O585)</f>
        <v/>
      </c>
      <c r="E585" s="6" t="str">
        <f>IF(ISBLANK(Responses!P585), "", Responses!P585)</f>
        <v/>
      </c>
      <c r="F585" s="6" t="str">
        <f>IF(ISBLANK(Responses!Q585), "", Responses!Q585)</f>
        <v/>
      </c>
      <c r="G585" s="6" t="str">
        <f>IF(ISBLANK(Responses!R585), "", Responses!R585)</f>
        <v/>
      </c>
      <c r="H585" s="6" t="str">
        <f>IF(ISBLANK(Responses!S585), "", Responses!S585)</f>
        <v/>
      </c>
      <c r="I585" s="6" t="str">
        <f>IF(ISBLANK(Responses!T585), "", Responses!T585)</f>
        <v/>
      </c>
    </row>
    <row r="586" spans="1:9" ht="15.75" customHeight="1">
      <c r="A586" s="6" t="str">
        <f>IF(ISBLANK(Responses!A586), "", Responses!A586)</f>
        <v/>
      </c>
      <c r="B586" s="6" t="str">
        <f>IF(ISBLANK(Responses!B586), "", Responses!B586)</f>
        <v/>
      </c>
      <c r="C586" s="6" t="str">
        <f>IF(ISBLANK(Responses!N586), "", Responses!N586)</f>
        <v/>
      </c>
      <c r="D586" s="6" t="str">
        <f>IF(ISBLANK(Responses!O586), "", Responses!O586)</f>
        <v/>
      </c>
      <c r="E586" s="6" t="str">
        <f>IF(ISBLANK(Responses!P586), "", Responses!P586)</f>
        <v/>
      </c>
      <c r="F586" s="6" t="str">
        <f>IF(ISBLANK(Responses!Q586), "", Responses!Q586)</f>
        <v/>
      </c>
      <c r="G586" s="6" t="str">
        <f>IF(ISBLANK(Responses!R586), "", Responses!R586)</f>
        <v/>
      </c>
      <c r="H586" s="6" t="str">
        <f>IF(ISBLANK(Responses!S586), "", Responses!S586)</f>
        <v/>
      </c>
      <c r="I586" s="6" t="str">
        <f>IF(ISBLANK(Responses!T586), "", Responses!T586)</f>
        <v/>
      </c>
    </row>
    <row r="587" spans="1:9" ht="15.75" customHeight="1">
      <c r="A587" s="6" t="str">
        <f>IF(ISBLANK(Responses!A587), "", Responses!A587)</f>
        <v/>
      </c>
      <c r="B587" s="6" t="str">
        <f>IF(ISBLANK(Responses!B587), "", Responses!B587)</f>
        <v/>
      </c>
      <c r="C587" s="6" t="str">
        <f>IF(ISBLANK(Responses!N587), "", Responses!N587)</f>
        <v/>
      </c>
      <c r="D587" s="6" t="str">
        <f>IF(ISBLANK(Responses!O587), "", Responses!O587)</f>
        <v/>
      </c>
      <c r="E587" s="6" t="str">
        <f>IF(ISBLANK(Responses!P587), "", Responses!P587)</f>
        <v/>
      </c>
      <c r="F587" s="6" t="str">
        <f>IF(ISBLANK(Responses!Q587), "", Responses!Q587)</f>
        <v/>
      </c>
      <c r="G587" s="6" t="str">
        <f>IF(ISBLANK(Responses!R587), "", Responses!R587)</f>
        <v/>
      </c>
      <c r="H587" s="6" t="str">
        <f>IF(ISBLANK(Responses!S587), "", Responses!S587)</f>
        <v/>
      </c>
      <c r="I587" s="6" t="str">
        <f>IF(ISBLANK(Responses!T587), "", Responses!T587)</f>
        <v/>
      </c>
    </row>
    <row r="588" spans="1:9" ht="15.75" customHeight="1">
      <c r="A588" s="6" t="str">
        <f>IF(ISBLANK(Responses!A588), "", Responses!A588)</f>
        <v/>
      </c>
      <c r="B588" s="6" t="str">
        <f>IF(ISBLANK(Responses!B588), "", Responses!B588)</f>
        <v/>
      </c>
      <c r="C588" s="6" t="str">
        <f>IF(ISBLANK(Responses!N588), "", Responses!N588)</f>
        <v/>
      </c>
      <c r="D588" s="6" t="str">
        <f>IF(ISBLANK(Responses!O588), "", Responses!O588)</f>
        <v/>
      </c>
      <c r="E588" s="6" t="str">
        <f>IF(ISBLANK(Responses!P588), "", Responses!P588)</f>
        <v/>
      </c>
      <c r="F588" s="6" t="str">
        <f>IF(ISBLANK(Responses!Q588), "", Responses!Q588)</f>
        <v/>
      </c>
      <c r="G588" s="6" t="str">
        <f>IF(ISBLANK(Responses!R588), "", Responses!R588)</f>
        <v/>
      </c>
      <c r="H588" s="6" t="str">
        <f>IF(ISBLANK(Responses!S588), "", Responses!S588)</f>
        <v/>
      </c>
      <c r="I588" s="6" t="str">
        <f>IF(ISBLANK(Responses!T588), "", Responses!T588)</f>
        <v/>
      </c>
    </row>
    <row r="589" spans="1:9" ht="15.75" customHeight="1">
      <c r="A589" s="6" t="str">
        <f>IF(ISBLANK(Responses!A589), "", Responses!A589)</f>
        <v/>
      </c>
      <c r="B589" s="6" t="str">
        <f>IF(ISBLANK(Responses!B589), "", Responses!B589)</f>
        <v/>
      </c>
      <c r="C589" s="6" t="str">
        <f>IF(ISBLANK(Responses!N589), "", Responses!N589)</f>
        <v/>
      </c>
      <c r="D589" s="6" t="str">
        <f>IF(ISBLANK(Responses!O589), "", Responses!O589)</f>
        <v/>
      </c>
      <c r="E589" s="6" t="str">
        <f>IF(ISBLANK(Responses!P589), "", Responses!P589)</f>
        <v/>
      </c>
      <c r="F589" s="6" t="str">
        <f>IF(ISBLANK(Responses!Q589), "", Responses!Q589)</f>
        <v/>
      </c>
      <c r="G589" s="6" t="str">
        <f>IF(ISBLANK(Responses!R589), "", Responses!R589)</f>
        <v/>
      </c>
      <c r="H589" s="6" t="str">
        <f>IF(ISBLANK(Responses!S589), "", Responses!S589)</f>
        <v/>
      </c>
      <c r="I589" s="6" t="str">
        <f>IF(ISBLANK(Responses!T589), "", Responses!T589)</f>
        <v/>
      </c>
    </row>
    <row r="590" spans="1:9" ht="15.75" customHeight="1">
      <c r="A590" s="6" t="str">
        <f>IF(ISBLANK(Responses!A590), "", Responses!A590)</f>
        <v/>
      </c>
      <c r="B590" s="6" t="str">
        <f>IF(ISBLANK(Responses!B590), "", Responses!B590)</f>
        <v/>
      </c>
      <c r="C590" s="6" t="str">
        <f>IF(ISBLANK(Responses!N590), "", Responses!N590)</f>
        <v/>
      </c>
      <c r="D590" s="6" t="str">
        <f>IF(ISBLANK(Responses!O590), "", Responses!O590)</f>
        <v/>
      </c>
      <c r="E590" s="6" t="str">
        <f>IF(ISBLANK(Responses!P590), "", Responses!P590)</f>
        <v/>
      </c>
      <c r="F590" s="6" t="str">
        <f>IF(ISBLANK(Responses!Q590), "", Responses!Q590)</f>
        <v/>
      </c>
      <c r="G590" s="6" t="str">
        <f>IF(ISBLANK(Responses!R590), "", Responses!R590)</f>
        <v/>
      </c>
      <c r="H590" s="6" t="str">
        <f>IF(ISBLANK(Responses!S590), "", Responses!S590)</f>
        <v/>
      </c>
      <c r="I590" s="6" t="str">
        <f>IF(ISBLANK(Responses!T590), "", Responses!T590)</f>
        <v/>
      </c>
    </row>
    <row r="591" spans="1:9" ht="15.75" customHeight="1">
      <c r="A591" s="6" t="str">
        <f>IF(ISBLANK(Responses!A591), "", Responses!A591)</f>
        <v/>
      </c>
      <c r="B591" s="6" t="str">
        <f>IF(ISBLANK(Responses!B591), "", Responses!B591)</f>
        <v/>
      </c>
      <c r="C591" s="6" t="str">
        <f>IF(ISBLANK(Responses!N591), "", Responses!N591)</f>
        <v/>
      </c>
      <c r="D591" s="6" t="str">
        <f>IF(ISBLANK(Responses!O591), "", Responses!O591)</f>
        <v/>
      </c>
      <c r="E591" s="6" t="str">
        <f>IF(ISBLANK(Responses!P591), "", Responses!P591)</f>
        <v/>
      </c>
      <c r="F591" s="6" t="str">
        <f>IF(ISBLANK(Responses!Q591), "", Responses!Q591)</f>
        <v/>
      </c>
      <c r="G591" s="6" t="str">
        <f>IF(ISBLANK(Responses!R591), "", Responses!R591)</f>
        <v/>
      </c>
      <c r="H591" s="6" t="str">
        <f>IF(ISBLANK(Responses!S591), "", Responses!S591)</f>
        <v/>
      </c>
      <c r="I591" s="6" t="str">
        <f>IF(ISBLANK(Responses!T591), "", Responses!T591)</f>
        <v/>
      </c>
    </row>
    <row r="592" spans="1:9" ht="15.75" customHeight="1">
      <c r="A592" s="6" t="str">
        <f>IF(ISBLANK(Responses!A592), "", Responses!A592)</f>
        <v/>
      </c>
      <c r="B592" s="6" t="str">
        <f>IF(ISBLANK(Responses!B592), "", Responses!B592)</f>
        <v/>
      </c>
      <c r="C592" s="6" t="str">
        <f>IF(ISBLANK(Responses!N592), "", Responses!N592)</f>
        <v/>
      </c>
      <c r="D592" s="6" t="str">
        <f>IF(ISBLANK(Responses!O592), "", Responses!O592)</f>
        <v/>
      </c>
      <c r="E592" s="6" t="str">
        <f>IF(ISBLANK(Responses!P592), "", Responses!P592)</f>
        <v/>
      </c>
      <c r="F592" s="6" t="str">
        <f>IF(ISBLANK(Responses!Q592), "", Responses!Q592)</f>
        <v/>
      </c>
      <c r="G592" s="6" t="str">
        <f>IF(ISBLANK(Responses!R592), "", Responses!R592)</f>
        <v/>
      </c>
      <c r="H592" s="6" t="str">
        <f>IF(ISBLANK(Responses!S592), "", Responses!S592)</f>
        <v/>
      </c>
      <c r="I592" s="6" t="str">
        <f>IF(ISBLANK(Responses!T592), "", Responses!T592)</f>
        <v/>
      </c>
    </row>
    <row r="593" spans="1:9" ht="15.75" customHeight="1">
      <c r="A593" s="6" t="str">
        <f>IF(ISBLANK(Responses!A593), "", Responses!A593)</f>
        <v/>
      </c>
      <c r="B593" s="6" t="str">
        <f>IF(ISBLANK(Responses!B593), "", Responses!B593)</f>
        <v/>
      </c>
      <c r="C593" s="6" t="str">
        <f>IF(ISBLANK(Responses!N593), "", Responses!N593)</f>
        <v/>
      </c>
      <c r="D593" s="6" t="str">
        <f>IF(ISBLANK(Responses!O593), "", Responses!O593)</f>
        <v/>
      </c>
      <c r="E593" s="6" t="str">
        <f>IF(ISBLANK(Responses!P593), "", Responses!P593)</f>
        <v/>
      </c>
      <c r="F593" s="6" t="str">
        <f>IF(ISBLANK(Responses!Q593), "", Responses!Q593)</f>
        <v/>
      </c>
      <c r="G593" s="6" t="str">
        <f>IF(ISBLANK(Responses!R593), "", Responses!R593)</f>
        <v/>
      </c>
      <c r="H593" s="6" t="str">
        <f>IF(ISBLANK(Responses!S593), "", Responses!S593)</f>
        <v/>
      </c>
      <c r="I593" s="6" t="str">
        <f>IF(ISBLANK(Responses!T593), "", Responses!T593)</f>
        <v/>
      </c>
    </row>
    <row r="594" spans="1:9" ht="15.75" customHeight="1">
      <c r="A594" s="6" t="str">
        <f>IF(ISBLANK(Responses!A594), "", Responses!A594)</f>
        <v/>
      </c>
      <c r="B594" s="6" t="str">
        <f>IF(ISBLANK(Responses!B594), "", Responses!B594)</f>
        <v/>
      </c>
      <c r="C594" s="6" t="str">
        <f>IF(ISBLANK(Responses!N594), "", Responses!N594)</f>
        <v/>
      </c>
      <c r="D594" s="6" t="str">
        <f>IF(ISBLANK(Responses!O594), "", Responses!O594)</f>
        <v/>
      </c>
      <c r="E594" s="6" t="str">
        <f>IF(ISBLANK(Responses!P594), "", Responses!P594)</f>
        <v/>
      </c>
      <c r="F594" s="6" t="str">
        <f>IF(ISBLANK(Responses!Q594), "", Responses!Q594)</f>
        <v/>
      </c>
      <c r="G594" s="6" t="str">
        <f>IF(ISBLANK(Responses!R594), "", Responses!R594)</f>
        <v/>
      </c>
      <c r="H594" s="6" t="str">
        <f>IF(ISBLANK(Responses!S594), "", Responses!S594)</f>
        <v/>
      </c>
      <c r="I594" s="6" t="str">
        <f>IF(ISBLANK(Responses!T594), "", Responses!T594)</f>
        <v/>
      </c>
    </row>
    <row r="595" spans="1:9" ht="15.75" customHeight="1">
      <c r="A595" s="6" t="str">
        <f>IF(ISBLANK(Responses!A595), "", Responses!A595)</f>
        <v/>
      </c>
      <c r="B595" s="6" t="str">
        <f>IF(ISBLANK(Responses!B595), "", Responses!B595)</f>
        <v/>
      </c>
      <c r="C595" s="6" t="str">
        <f>IF(ISBLANK(Responses!N595), "", Responses!N595)</f>
        <v/>
      </c>
      <c r="D595" s="6" t="str">
        <f>IF(ISBLANK(Responses!O595), "", Responses!O595)</f>
        <v/>
      </c>
      <c r="E595" s="6" t="str">
        <f>IF(ISBLANK(Responses!P595), "", Responses!P595)</f>
        <v/>
      </c>
      <c r="F595" s="6" t="str">
        <f>IF(ISBLANK(Responses!Q595), "", Responses!Q595)</f>
        <v/>
      </c>
      <c r="G595" s="6" t="str">
        <f>IF(ISBLANK(Responses!R595), "", Responses!R595)</f>
        <v/>
      </c>
      <c r="H595" s="6" t="str">
        <f>IF(ISBLANK(Responses!S595), "", Responses!S595)</f>
        <v/>
      </c>
      <c r="I595" s="6" t="str">
        <f>IF(ISBLANK(Responses!T595), "", Responses!T595)</f>
        <v/>
      </c>
    </row>
    <row r="596" spans="1:9" ht="15.75" customHeight="1">
      <c r="A596" s="6" t="str">
        <f>IF(ISBLANK(Responses!A596), "", Responses!A596)</f>
        <v/>
      </c>
      <c r="B596" s="6" t="str">
        <f>IF(ISBLANK(Responses!B596), "", Responses!B596)</f>
        <v/>
      </c>
      <c r="C596" s="6" t="str">
        <f>IF(ISBLANK(Responses!N596), "", Responses!N596)</f>
        <v/>
      </c>
      <c r="D596" s="6" t="str">
        <f>IF(ISBLANK(Responses!O596), "", Responses!O596)</f>
        <v/>
      </c>
      <c r="E596" s="6" t="str">
        <f>IF(ISBLANK(Responses!P596), "", Responses!P596)</f>
        <v/>
      </c>
      <c r="F596" s="6" t="str">
        <f>IF(ISBLANK(Responses!Q596), "", Responses!Q596)</f>
        <v/>
      </c>
      <c r="G596" s="6" t="str">
        <f>IF(ISBLANK(Responses!R596), "", Responses!R596)</f>
        <v/>
      </c>
      <c r="H596" s="6" t="str">
        <f>IF(ISBLANK(Responses!S596), "", Responses!S596)</f>
        <v/>
      </c>
      <c r="I596" s="6" t="str">
        <f>IF(ISBLANK(Responses!T596), "", Responses!T596)</f>
        <v/>
      </c>
    </row>
    <row r="597" spans="1:9" ht="15.75" customHeight="1">
      <c r="A597" s="6" t="str">
        <f>IF(ISBLANK(Responses!A597), "", Responses!A597)</f>
        <v/>
      </c>
      <c r="B597" s="6" t="str">
        <f>IF(ISBLANK(Responses!B597), "", Responses!B597)</f>
        <v/>
      </c>
      <c r="C597" s="6" t="str">
        <f>IF(ISBLANK(Responses!N597), "", Responses!N597)</f>
        <v/>
      </c>
      <c r="D597" s="6" t="str">
        <f>IF(ISBLANK(Responses!O597), "", Responses!O597)</f>
        <v/>
      </c>
      <c r="E597" s="6" t="str">
        <f>IF(ISBLANK(Responses!P597), "", Responses!P597)</f>
        <v/>
      </c>
      <c r="F597" s="6" t="str">
        <f>IF(ISBLANK(Responses!Q597), "", Responses!Q597)</f>
        <v/>
      </c>
      <c r="G597" s="6" t="str">
        <f>IF(ISBLANK(Responses!R597), "", Responses!R597)</f>
        <v/>
      </c>
      <c r="H597" s="6" t="str">
        <f>IF(ISBLANK(Responses!S597), "", Responses!S597)</f>
        <v/>
      </c>
      <c r="I597" s="6" t="str">
        <f>IF(ISBLANK(Responses!T597), "", Responses!T597)</f>
        <v/>
      </c>
    </row>
    <row r="598" spans="1:9" ht="15.75" customHeight="1">
      <c r="A598" s="6" t="str">
        <f>IF(ISBLANK(Responses!A598), "", Responses!A598)</f>
        <v/>
      </c>
      <c r="B598" s="6" t="str">
        <f>IF(ISBLANK(Responses!B598), "", Responses!B598)</f>
        <v/>
      </c>
      <c r="C598" s="6" t="str">
        <f>IF(ISBLANK(Responses!N598), "", Responses!N598)</f>
        <v/>
      </c>
      <c r="D598" s="6" t="str">
        <f>IF(ISBLANK(Responses!O598), "", Responses!O598)</f>
        <v/>
      </c>
      <c r="E598" s="6" t="str">
        <f>IF(ISBLANK(Responses!P598), "", Responses!P598)</f>
        <v/>
      </c>
      <c r="F598" s="6" t="str">
        <f>IF(ISBLANK(Responses!Q598), "", Responses!Q598)</f>
        <v/>
      </c>
      <c r="G598" s="6" t="str">
        <f>IF(ISBLANK(Responses!R598), "", Responses!R598)</f>
        <v/>
      </c>
      <c r="H598" s="6" t="str">
        <f>IF(ISBLANK(Responses!S598), "", Responses!S598)</f>
        <v/>
      </c>
      <c r="I598" s="6" t="str">
        <f>IF(ISBLANK(Responses!T598), "", Responses!T598)</f>
        <v/>
      </c>
    </row>
    <row r="599" spans="1:9" ht="15.75" customHeight="1">
      <c r="A599" s="6" t="str">
        <f>IF(ISBLANK(Responses!A599), "", Responses!A599)</f>
        <v/>
      </c>
      <c r="B599" s="6" t="str">
        <f>IF(ISBLANK(Responses!B599), "", Responses!B599)</f>
        <v/>
      </c>
      <c r="C599" s="6" t="str">
        <f>IF(ISBLANK(Responses!N599), "", Responses!N599)</f>
        <v/>
      </c>
      <c r="D599" s="6" t="str">
        <f>IF(ISBLANK(Responses!O599), "", Responses!O599)</f>
        <v/>
      </c>
      <c r="E599" s="6" t="str">
        <f>IF(ISBLANK(Responses!P599), "", Responses!P599)</f>
        <v/>
      </c>
      <c r="F599" s="6" t="str">
        <f>IF(ISBLANK(Responses!Q599), "", Responses!Q599)</f>
        <v/>
      </c>
      <c r="G599" s="6" t="str">
        <f>IF(ISBLANK(Responses!R599), "", Responses!R599)</f>
        <v/>
      </c>
      <c r="H599" s="6" t="str">
        <f>IF(ISBLANK(Responses!S599), "", Responses!S599)</f>
        <v/>
      </c>
      <c r="I599" s="6" t="str">
        <f>IF(ISBLANK(Responses!T599), "", Responses!T599)</f>
        <v/>
      </c>
    </row>
    <row r="600" spans="1:9" ht="15.75" customHeight="1">
      <c r="A600" s="6" t="str">
        <f>IF(ISBLANK(Responses!A600), "", Responses!A600)</f>
        <v/>
      </c>
      <c r="B600" s="6" t="str">
        <f>IF(ISBLANK(Responses!B600), "", Responses!B600)</f>
        <v/>
      </c>
      <c r="C600" s="6" t="str">
        <f>IF(ISBLANK(Responses!N600), "", Responses!N600)</f>
        <v/>
      </c>
      <c r="D600" s="6" t="str">
        <f>IF(ISBLANK(Responses!O600), "", Responses!O600)</f>
        <v/>
      </c>
      <c r="E600" s="6" t="str">
        <f>IF(ISBLANK(Responses!P600), "", Responses!P600)</f>
        <v/>
      </c>
      <c r="F600" s="6" t="str">
        <f>IF(ISBLANK(Responses!Q600), "", Responses!Q600)</f>
        <v/>
      </c>
      <c r="G600" s="6" t="str">
        <f>IF(ISBLANK(Responses!R600), "", Responses!R600)</f>
        <v/>
      </c>
      <c r="H600" s="6" t="str">
        <f>IF(ISBLANK(Responses!S600), "", Responses!S600)</f>
        <v/>
      </c>
      <c r="I600" s="6" t="str">
        <f>IF(ISBLANK(Responses!T600), "", Responses!T600)</f>
        <v/>
      </c>
    </row>
    <row r="601" spans="1:9" ht="15.75" customHeight="1">
      <c r="A601" s="6" t="str">
        <f>IF(ISBLANK(Responses!A601), "", Responses!A601)</f>
        <v/>
      </c>
      <c r="B601" s="6" t="str">
        <f>IF(ISBLANK(Responses!B601), "", Responses!B601)</f>
        <v/>
      </c>
      <c r="C601" s="6" t="str">
        <f>IF(ISBLANK(Responses!N601), "", Responses!N601)</f>
        <v/>
      </c>
      <c r="D601" s="6" t="str">
        <f>IF(ISBLANK(Responses!O601), "", Responses!O601)</f>
        <v/>
      </c>
      <c r="E601" s="6" t="str">
        <f>IF(ISBLANK(Responses!P601), "", Responses!P601)</f>
        <v/>
      </c>
      <c r="F601" s="6" t="str">
        <f>IF(ISBLANK(Responses!Q601), "", Responses!Q601)</f>
        <v/>
      </c>
      <c r="G601" s="6" t="str">
        <f>IF(ISBLANK(Responses!R601), "", Responses!R601)</f>
        <v/>
      </c>
      <c r="H601" s="6" t="str">
        <f>IF(ISBLANK(Responses!S601), "", Responses!S601)</f>
        <v/>
      </c>
      <c r="I601" s="6" t="str">
        <f>IF(ISBLANK(Responses!T601), "", Responses!T601)</f>
        <v/>
      </c>
    </row>
    <row r="602" spans="1:9" ht="15.75" customHeight="1">
      <c r="A602" s="6" t="str">
        <f>IF(ISBLANK(Responses!A602), "", Responses!A602)</f>
        <v/>
      </c>
      <c r="B602" s="6" t="str">
        <f>IF(ISBLANK(Responses!B602), "", Responses!B602)</f>
        <v/>
      </c>
      <c r="C602" s="6" t="str">
        <f>IF(ISBLANK(Responses!N602), "", Responses!N602)</f>
        <v/>
      </c>
      <c r="D602" s="6" t="str">
        <f>IF(ISBLANK(Responses!O602), "", Responses!O602)</f>
        <v/>
      </c>
      <c r="E602" s="6" t="str">
        <f>IF(ISBLANK(Responses!P602), "", Responses!P602)</f>
        <v/>
      </c>
      <c r="F602" s="6" t="str">
        <f>IF(ISBLANK(Responses!Q602), "", Responses!Q602)</f>
        <v/>
      </c>
      <c r="G602" s="6" t="str">
        <f>IF(ISBLANK(Responses!R602), "", Responses!R602)</f>
        <v/>
      </c>
      <c r="H602" s="6" t="str">
        <f>IF(ISBLANK(Responses!S602), "", Responses!S602)</f>
        <v/>
      </c>
      <c r="I602" s="6" t="str">
        <f>IF(ISBLANK(Responses!T602), "", Responses!T602)</f>
        <v/>
      </c>
    </row>
    <row r="603" spans="1:9" ht="15.75" customHeight="1">
      <c r="A603" s="6" t="str">
        <f>IF(ISBLANK(Responses!A603), "", Responses!A603)</f>
        <v/>
      </c>
      <c r="B603" s="6" t="str">
        <f>IF(ISBLANK(Responses!B603), "", Responses!B603)</f>
        <v/>
      </c>
      <c r="C603" s="6" t="str">
        <f>IF(ISBLANK(Responses!N603), "", Responses!N603)</f>
        <v/>
      </c>
      <c r="D603" s="6" t="str">
        <f>IF(ISBLANK(Responses!O603), "", Responses!O603)</f>
        <v/>
      </c>
      <c r="E603" s="6" t="str">
        <f>IF(ISBLANK(Responses!P603), "", Responses!P603)</f>
        <v/>
      </c>
      <c r="F603" s="6" t="str">
        <f>IF(ISBLANK(Responses!Q603), "", Responses!Q603)</f>
        <v/>
      </c>
      <c r="G603" s="6" t="str">
        <f>IF(ISBLANK(Responses!R603), "", Responses!R603)</f>
        <v/>
      </c>
      <c r="H603" s="6" t="str">
        <f>IF(ISBLANK(Responses!S603), "", Responses!S603)</f>
        <v/>
      </c>
      <c r="I603" s="6" t="str">
        <f>IF(ISBLANK(Responses!T603), "", Responses!T603)</f>
        <v/>
      </c>
    </row>
    <row r="604" spans="1:9" ht="15.75" customHeight="1">
      <c r="A604" s="6" t="str">
        <f>IF(ISBLANK(Responses!A604), "", Responses!A604)</f>
        <v/>
      </c>
      <c r="B604" s="6" t="str">
        <f>IF(ISBLANK(Responses!B604), "", Responses!B604)</f>
        <v/>
      </c>
      <c r="C604" s="6" t="str">
        <f>IF(ISBLANK(Responses!N604), "", Responses!N604)</f>
        <v/>
      </c>
      <c r="D604" s="6" t="str">
        <f>IF(ISBLANK(Responses!O604), "", Responses!O604)</f>
        <v/>
      </c>
      <c r="E604" s="6" t="str">
        <f>IF(ISBLANK(Responses!P604), "", Responses!P604)</f>
        <v/>
      </c>
      <c r="F604" s="6" t="str">
        <f>IF(ISBLANK(Responses!Q604), "", Responses!Q604)</f>
        <v/>
      </c>
      <c r="G604" s="6" t="str">
        <f>IF(ISBLANK(Responses!R604), "", Responses!R604)</f>
        <v/>
      </c>
      <c r="H604" s="6" t="str">
        <f>IF(ISBLANK(Responses!S604), "", Responses!S604)</f>
        <v/>
      </c>
      <c r="I604" s="6" t="str">
        <f>IF(ISBLANK(Responses!T604), "", Responses!T604)</f>
        <v/>
      </c>
    </row>
    <row r="605" spans="1:9" ht="15.75" customHeight="1">
      <c r="A605" s="6" t="str">
        <f>IF(ISBLANK(Responses!A605), "", Responses!A605)</f>
        <v/>
      </c>
      <c r="B605" s="6" t="str">
        <f>IF(ISBLANK(Responses!B605), "", Responses!B605)</f>
        <v/>
      </c>
      <c r="C605" s="6" t="str">
        <f>IF(ISBLANK(Responses!N605), "", Responses!N605)</f>
        <v/>
      </c>
      <c r="D605" s="6" t="str">
        <f>IF(ISBLANK(Responses!O605), "", Responses!O605)</f>
        <v/>
      </c>
      <c r="E605" s="6" t="str">
        <f>IF(ISBLANK(Responses!P605), "", Responses!P605)</f>
        <v/>
      </c>
      <c r="F605" s="6" t="str">
        <f>IF(ISBLANK(Responses!Q605), "", Responses!Q605)</f>
        <v/>
      </c>
      <c r="G605" s="6" t="str">
        <f>IF(ISBLANK(Responses!R605), "", Responses!R605)</f>
        <v/>
      </c>
      <c r="H605" s="6" t="str">
        <f>IF(ISBLANK(Responses!S605), "", Responses!S605)</f>
        <v/>
      </c>
      <c r="I605" s="6" t="str">
        <f>IF(ISBLANK(Responses!T605), "", Responses!T605)</f>
        <v/>
      </c>
    </row>
    <row r="606" spans="1:9" ht="15.75" customHeight="1">
      <c r="A606" s="6" t="str">
        <f>IF(ISBLANK(Responses!A606), "", Responses!A606)</f>
        <v/>
      </c>
      <c r="B606" s="6" t="str">
        <f>IF(ISBLANK(Responses!B606), "", Responses!B606)</f>
        <v/>
      </c>
      <c r="C606" s="6" t="str">
        <f>IF(ISBLANK(Responses!N606), "", Responses!N606)</f>
        <v/>
      </c>
      <c r="D606" s="6" t="str">
        <f>IF(ISBLANK(Responses!O606), "", Responses!O606)</f>
        <v/>
      </c>
      <c r="E606" s="6" t="str">
        <f>IF(ISBLANK(Responses!P606), "", Responses!P606)</f>
        <v/>
      </c>
      <c r="F606" s="6" t="str">
        <f>IF(ISBLANK(Responses!Q606), "", Responses!Q606)</f>
        <v/>
      </c>
      <c r="G606" s="6" t="str">
        <f>IF(ISBLANK(Responses!R606), "", Responses!R606)</f>
        <v/>
      </c>
      <c r="H606" s="6" t="str">
        <f>IF(ISBLANK(Responses!S606), "", Responses!S606)</f>
        <v/>
      </c>
      <c r="I606" s="6" t="str">
        <f>IF(ISBLANK(Responses!T606), "", Responses!T606)</f>
        <v/>
      </c>
    </row>
  </sheetData>
  <conditionalFormatting sqref="J1:J1000">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outlinePr summaryBelow="0" summaryRight="0"/>
  </sheetPr>
  <dimension ref="A1:AZ348"/>
  <sheetViews>
    <sheetView workbookViewId="0">
      <selection sqref="A1:B1"/>
    </sheetView>
  </sheetViews>
  <sheetFormatPr defaultColWidth="14.46484375" defaultRowHeight="15.75" customHeight="1"/>
  <cols>
    <col min="18" max="18" width="10" customWidth="1"/>
  </cols>
  <sheetData>
    <row r="1" spans="1:52" ht="12.75">
      <c r="A1" s="6" t="str">
        <f>IF(ISBLANK(Responses!A1), "", Responses!A1)</f>
        <v>Timestamp</v>
      </c>
      <c r="B1" s="6" t="str">
        <f>IF(ISBLANK(Responses!B1), "", Responses!B1)</f>
        <v>Sport Organization Name</v>
      </c>
      <c r="C1" s="6" t="str">
        <f>IF(ISBLANK(Responses!U1), "", Responses!U1)</f>
        <v>Has a contingency medical response plan for COVID-19 been developed for team?</v>
      </c>
      <c r="D1" s="6" t="str">
        <f>IF(ISBLANK(Responses!V1), "", Responses!V1)</f>
        <v>Does the contingency medical response plan include information about how team members access the healthcare system virtually or in person (e.g. Team Doc, CMO, GP, Chief Therapist)?</v>
      </c>
      <c r="E1" s="6" t="str">
        <f>IF(ISBLANK(Responses!W1), "", Responses!W1)</f>
        <v>Is there an Emergency COVID-19 Outbreak Response Coordinator with defined roles and responsibilities, coordinating the health preparedness and response planning for any cases or contact?</v>
      </c>
      <c r="F1" s="6" t="str">
        <f>IF(ISBLANK(Responses!X1), "", Responses!X1)</f>
        <v xml:space="preserve">Has the medical lead liaised with or requested support from local public health authorities? </v>
      </c>
      <c r="G1" s="6" t="str">
        <f>IF(ISBLANK(Responses!Y1), "", Responses!Y1)</f>
        <v>Have the organizers and facility managers acquired the Personal Protective Equipment (e.g. masks, gloves, gowns) to help reduce the risk of transmission of COVID-19?</v>
      </c>
      <c r="H1" s="6" t="str">
        <f>IF(ISBLANK(Responses!Z1), "", Responses!Z1)</f>
        <v>Have the organizers and facility managers acquired hand sanitizer and alcohol rubs/gels, tissues, frequently replaced soap canisters and closed bins for safe disposal of hygienic materials (e.g. tissues, towels, sanitary products) in washrooms and changing rooms?</v>
      </c>
      <c r="I1" s="6" t="str">
        <f>IF(ISBLANK(Responses!AA1), "", Responses!AA1)</f>
        <v>Have the organizers and facility managers acquired hand sanitizers and alcohol rubs for all training room entrances and throughout the venue?</v>
      </c>
      <c r="J1" s="6" t="str">
        <f>IF(ISBLANK(Responses!AB1), "", Responses!AB1)</f>
        <v>Is there a procedure for athletes / staff to clearly identify whom to contact, and how to do so, if they or other participants feel unwell or shows signs of an acute respiratory infection in the DTE?</v>
      </c>
      <c r="K1" s="6" t="str">
        <f>IF(ISBLANK(Responses!AC1), "", Responses!AC1)</f>
        <v>Is there a protocol on whom medical should contact to report suspected cases, and request testing and epidemiological investigations, if someone is feeling unwell or showing signs of respiratory infection?</v>
      </c>
      <c r="L1" s="6" t="str">
        <f>IF(ISBLANK(Responses!AD1), "", Responses!AD1)</f>
        <v>Are first-aid services or other medical services in place and equipped to support patients with respiratory symptoms?</v>
      </c>
      <c r="M1" s="6" t="str">
        <f>IF(ISBLANK(Responses!AE1), "", Responses!AE1)</f>
        <v>Are there isolation rooms available onsite until patients are dealt with appropriately?</v>
      </c>
      <c r="N1" s="6" t="str">
        <f>IF(ISBLANK(Responses!AF1), "", Responses!AF1)</f>
        <v>Are there any designated medical facilities that manage patients with COVID-19 infection in the region? Are contact numbers and procedures clearly visible?</v>
      </c>
      <c r="O1" s="6" t="str">
        <f>IF(ISBLANK(Responses!AG1), "", Responses!AG1)</f>
        <v>Are there transportation services with trained medical professionals available to transport critically ill patients with severe acute respiratory infections to a hospital if necessary?</v>
      </c>
      <c r="P1" s="6" t="str">
        <f>IF(ISBLANK(Responses!AH1), "", Responses!AH1)</f>
        <v xml:space="preserve">Has a cleaning schedule been developed to ensure the venue and equipment is clean and hygienic – wiping surfaces and any equipment regularly with disinfectant is strongly recommended (before, during ( between athletes) and between each training group)? </v>
      </c>
      <c r="Q1" s="6" t="str">
        <f>IF(ISBLANK(Responses!AI1), "", Responses!AI1)</f>
        <v>Are there established screening measures, including temperature checks and morning monitoring in place for participants before arriving at the DTE and on-site medical facilities (first-aid points)? (Please specify in Comments what these screening measures include)</v>
      </c>
      <c r="R1" s="6" t="str">
        <f>IF(ISBLANK(Responses!AJ1), "", Responses!AJ1)</f>
        <v>If the addition of screening measures is in progress or completed, please specify what these measures include.</v>
      </c>
      <c r="S1" s="6" t="str">
        <f>IF(ISBLANK(Responses!AK1), "", Responses!AK1)</f>
        <v>Is the province, in which your training facility is located, conducting COVID-19 laboratory diagnostic tests for asymptomatic screening?</v>
      </c>
      <c r="T1" s="6" t="str">
        <f>IF(ISBLANK(Responses!AL1), "", Responses!AL1)</f>
        <v xml:space="preserve"> If the province is conducting diagnostic tests for asymptomatic screening, please specify the type of COVID-19 diagnostic test used. (e.g. Nasal swabs vs serology)</v>
      </c>
      <c r="U1" s="6" t="str">
        <f>IF(ISBLANK(Responses!AM1), "", Responses!AM1)</f>
        <v>Does the local community have a regional public health emergency preparedness and response plan that can cope with the influx of athletes and address severe respiratory diseases, including COVID-19?</v>
      </c>
      <c r="V1" s="6" t="str">
        <f>IF(ISBLANK(Responses!AN1), "", Responses!AN1)</f>
        <v xml:space="preserve">Is there a preliminary agreement with the local health facility on protocols to handover care for any serious COVID-19 cases connected with the training resumption that require hospitalization? </v>
      </c>
      <c r="W1" s="6" t="str">
        <f>IF(ISBLANK(Responses!AO1), "", Responses!AO1)</f>
        <v>Does the medical response plan for the DTE include resources and protocols for managing all public health interventions that would be necessary, and for supporting the regional public health authorities if participants are infected and become unwell.</v>
      </c>
      <c r="X1" s="6" t="str">
        <f>IF(ISBLANK(Responses!AP1), "", Responses!AP1)</f>
        <v>Does the medical response plan include protocols to notify all participants of possible exposure to COVID-19 if staff are made aware of any suspected or confirmed cases that attended training?</v>
      </c>
      <c r="Y1" s="2" t="s">
        <v>297</v>
      </c>
      <c r="Z1" s="2" t="s">
        <v>298</v>
      </c>
      <c r="AA1" s="2">
        <v>3</v>
      </c>
      <c r="AB1" s="2">
        <v>3</v>
      </c>
      <c r="AC1" s="2">
        <v>2</v>
      </c>
      <c r="AD1" s="2">
        <v>3</v>
      </c>
      <c r="AE1" s="2">
        <v>3</v>
      </c>
      <c r="AF1" s="2">
        <v>3</v>
      </c>
      <c r="AG1" s="2">
        <v>3</v>
      </c>
      <c r="AH1" s="2">
        <v>3</v>
      </c>
      <c r="AI1" s="2">
        <v>3</v>
      </c>
      <c r="AJ1" s="2">
        <v>2</v>
      </c>
      <c r="AK1" s="2">
        <v>2</v>
      </c>
      <c r="AL1" s="2">
        <v>2</v>
      </c>
      <c r="AM1" s="2">
        <v>3</v>
      </c>
      <c r="AN1" s="2">
        <v>3</v>
      </c>
      <c r="AO1" s="2">
        <v>3</v>
      </c>
      <c r="AP1" s="2" t="s">
        <v>159</v>
      </c>
      <c r="AQ1" s="2">
        <v>3</v>
      </c>
      <c r="AR1" s="2" t="s">
        <v>159</v>
      </c>
      <c r="AS1" s="2">
        <v>2</v>
      </c>
      <c r="AT1" s="2">
        <v>3</v>
      </c>
      <c r="AU1" s="2">
        <v>3</v>
      </c>
      <c r="AV1" s="2">
        <v>3</v>
      </c>
      <c r="AW1" s="2"/>
      <c r="AX1" s="2" t="s">
        <v>299</v>
      </c>
      <c r="AY1" s="2"/>
      <c r="AZ1" s="2"/>
    </row>
    <row r="2" spans="1:52" ht="12.75">
      <c r="A2" s="6" t="str">
        <f>IF(ISBLANK(Responses!A2), "", Responses!A2)</f>
        <v/>
      </c>
      <c r="B2" s="6" t="str">
        <f>IF(ISBLANK(Responses!B2), "", Responses!B2)</f>
        <v/>
      </c>
      <c r="C2" s="6" t="str">
        <f>IF(ISBLANK(Responses!U2), "", Responses!U2)</f>
        <v/>
      </c>
      <c r="D2" s="6" t="str">
        <f>IF(ISBLANK(Responses!V2), "", Responses!V2)</f>
        <v/>
      </c>
      <c r="E2" s="6" t="str">
        <f>IF(ISBLANK(Responses!W2), "", Responses!W2)</f>
        <v/>
      </c>
      <c r="F2" s="6" t="str">
        <f>IF(ISBLANK(Responses!X2), "", Responses!X2)</f>
        <v/>
      </c>
      <c r="G2" s="6" t="str">
        <f>IF(ISBLANK(Responses!Y2), "", Responses!Y2)</f>
        <v/>
      </c>
      <c r="H2" s="6" t="str">
        <f>IF(ISBLANK(Responses!Z2), "", Responses!Z2)</f>
        <v/>
      </c>
      <c r="I2" s="6" t="str">
        <f>IF(ISBLANK(Responses!AA2), "", Responses!AA2)</f>
        <v/>
      </c>
      <c r="J2" s="6" t="str">
        <f>IF(ISBLANK(Responses!AB2), "", Responses!AB2)</f>
        <v/>
      </c>
      <c r="K2" s="6" t="str">
        <f>IF(ISBLANK(Responses!AC2), "", Responses!AC2)</f>
        <v/>
      </c>
      <c r="L2" s="6" t="str">
        <f>IF(ISBLANK(Responses!AD2), "", Responses!AD2)</f>
        <v/>
      </c>
      <c r="M2" s="6" t="str">
        <f>IF(ISBLANK(Responses!AE2), "", Responses!AE2)</f>
        <v/>
      </c>
      <c r="N2" s="6" t="str">
        <f>IF(ISBLANK(Responses!AF2), "", Responses!AF2)</f>
        <v/>
      </c>
      <c r="O2" s="6" t="str">
        <f>IF(ISBLANK(Responses!AG2), "", Responses!AG2)</f>
        <v/>
      </c>
      <c r="P2" s="6" t="str">
        <f>IF(ISBLANK(Responses!AH2), "", Responses!AH2)</f>
        <v/>
      </c>
      <c r="Q2" s="6" t="str">
        <f>IF(ISBLANK(Responses!AI2), "", Responses!AI2)</f>
        <v/>
      </c>
      <c r="R2" s="6" t="str">
        <f>IF(ISBLANK(Responses!AJ2), "", Responses!AJ2)</f>
        <v/>
      </c>
      <c r="S2" s="6" t="str">
        <f>IF(ISBLANK(Responses!AK2), "", Responses!AK2)</f>
        <v/>
      </c>
      <c r="T2" s="6" t="str">
        <f>IF(ISBLANK(Responses!AL2), "", Responses!AL2)</f>
        <v/>
      </c>
      <c r="U2" s="6" t="str">
        <f>IF(ISBLANK(Responses!AM2), "", Responses!AM2)</f>
        <v/>
      </c>
      <c r="V2" s="6" t="str">
        <f>IF(ISBLANK(Responses!AN2), "", Responses!AN2)</f>
        <v/>
      </c>
      <c r="W2" s="6" t="str">
        <f>IF(ISBLANK(Responses!AO2), "", Responses!AO2)</f>
        <v/>
      </c>
      <c r="X2" s="6" t="str">
        <f>IF(ISBLANK(Responses!AP2), "", Responses!AP2)</f>
        <v/>
      </c>
      <c r="Y2" s="8" t="e">
        <f t="shared" ref="Y2:Y109" si="0">Z2/(2*SUM(AA$1:AV$1))</f>
        <v>#N/A</v>
      </c>
      <c r="Z2" s="1" t="e">
        <f t="shared" ref="Z2:Z109" si="1">SUM(AA2*AA$1,AB2*AB$1,AC2*AC$1,AD2*AD$1,AE2*AE$1,AF2*AF$1,AG2*AG$1,AH2*AH$1,AI2*AI$1,AJ2*AJ$1,AK2*AK$1,AL2*AL$1,AM2*AM$1,AN2*AN$1,AO2*AO$1,AQ2*AQ$1,AS2*AS$1,AT2*AT$1,AU2*AU$1,AV2*AV$1)</f>
        <v>#N/A</v>
      </c>
      <c r="AA2" s="1" t="e">
        <f>IF(ISBLANK(C2),0,VLOOKUP(C2,LUTs!$A$6:$B$8,2))</f>
        <v>#N/A</v>
      </c>
      <c r="AB2" s="1" t="e">
        <f>IF(ISBLANK(D2),0,VLOOKUP(D2,LUTs!$A$6:$B$8,2))</f>
        <v>#N/A</v>
      </c>
      <c r="AC2" s="1" t="e">
        <f>IF(ISBLANK(E2),0,VLOOKUP(E2,LUTs!$A$6:$B$8,2))</f>
        <v>#N/A</v>
      </c>
      <c r="AD2" s="1" t="e">
        <f>IF(ISBLANK(F2),0,VLOOKUP(F2,LUTs!$A$6:$B$8,2))</f>
        <v>#N/A</v>
      </c>
      <c r="AE2" s="1" t="e">
        <f>IF(ISBLANK(G2),0,VLOOKUP(G2,LUTs!$A$6:$B$8,2))</f>
        <v>#N/A</v>
      </c>
      <c r="AF2" s="1" t="e">
        <f>IF(ISBLANK(H2),0,VLOOKUP(H2,LUTs!$A$6:$B$8,2))</f>
        <v>#N/A</v>
      </c>
      <c r="AG2" s="1" t="e">
        <f>IF(ISBLANK(I2),0,VLOOKUP(I2,LUTs!$A$6:$B$8,2))</f>
        <v>#N/A</v>
      </c>
      <c r="AH2" s="1" t="e">
        <f>IF(ISBLANK(J2),0,VLOOKUP(J2,LUTs!$A$6:$B$8,2))</f>
        <v>#N/A</v>
      </c>
      <c r="AI2" s="1" t="e">
        <f>IF(ISBLANK(K2),0,VLOOKUP(K2,LUTs!$A$6:$B$8,2))</f>
        <v>#N/A</v>
      </c>
      <c r="AJ2" s="1" t="e">
        <f>IF(ISBLANK(L2),0,VLOOKUP(L2,LUTs!$A$6:$B$8,2))</f>
        <v>#N/A</v>
      </c>
      <c r="AK2" s="1" t="e">
        <f>IF(ISBLANK(M2),0,VLOOKUP(M2,LUTs!$A$6:$B$8,2))</f>
        <v>#N/A</v>
      </c>
      <c r="AL2" s="1" t="e">
        <f>IF(ISBLANK(N2),0,VLOOKUP(N2,LUTs!$A$6:$B$8,2))</f>
        <v>#N/A</v>
      </c>
      <c r="AM2" s="1" t="e">
        <f>IF(ISBLANK(O2),0,VLOOKUP(O2,LUTs!$A$6:$B$8,2))</f>
        <v>#N/A</v>
      </c>
      <c r="AN2" s="1" t="e">
        <f>IF(ISBLANK(P2),0,VLOOKUP(P2,LUTs!$A$6:$B$8,2))</f>
        <v>#N/A</v>
      </c>
      <c r="AO2" s="1" t="e">
        <f>IF(ISBLANK(Q2),0,VLOOKUP(Q2,LUTs!$A$6:$B$8,2))</f>
        <v>#N/A</v>
      </c>
      <c r="AP2" s="1" t="str">
        <f>IF(ISBLANK(R2),0,IF(ISERROR(VLOOKUP(R2,LUTs!$A$6:$B$8,2)),R2,VLOOKUP(R2,LUTs!$A$6:$B$8,2)))</f>
        <v/>
      </c>
      <c r="AQ2" s="1" t="e">
        <f>IF(ISBLANK(S2),0,VLOOKUP(S2,LUTs!$A$6:$B$8,2))</f>
        <v>#N/A</v>
      </c>
      <c r="AR2" s="1" t="str">
        <f>IF(ISBLANK(T2),0,IF(ISERROR(VLOOKUP(T2,LUTs!$A$6:$B$8,2)),T2,VLOOKUP(T2,LUTs!$A$6:$B$8,2)))</f>
        <v/>
      </c>
      <c r="AS2" s="1" t="e">
        <f>IF(ISBLANK(U2),0,VLOOKUP(U2,LUTs!$A$6:$B$8,2))</f>
        <v>#N/A</v>
      </c>
      <c r="AT2" s="1" t="e">
        <f>IF(ISBLANK(V2),0,VLOOKUP(V2,LUTs!$A$6:$B$8,2))</f>
        <v>#N/A</v>
      </c>
      <c r="AU2" s="1" t="e">
        <f>IF(ISBLANK(W2),0,VLOOKUP(W2,LUTs!$A$6:$B$8,2))</f>
        <v>#N/A</v>
      </c>
      <c r="AV2" s="1" t="e">
        <f>IF(ISBLANK(X2),0,VLOOKUP(X2,LUTs!$A$6:$B$8,2))</f>
        <v>#N/A</v>
      </c>
      <c r="AX2" s="1">
        <f>SUM(AA1:AV1)*2</f>
        <v>110</v>
      </c>
    </row>
    <row r="3" spans="1:52" ht="12.75">
      <c r="A3" s="6" t="str">
        <f>IF(ISBLANK(Responses!A3), "", Responses!A3)</f>
        <v/>
      </c>
      <c r="B3" s="6" t="str">
        <f>IF(ISBLANK(Responses!B3), "", Responses!B3)</f>
        <v/>
      </c>
      <c r="C3" s="6" t="str">
        <f>IF(ISBLANK(Responses!U3), "", Responses!U3)</f>
        <v/>
      </c>
      <c r="D3" s="6" t="str">
        <f>IF(ISBLANK(Responses!V3), "", Responses!V3)</f>
        <v/>
      </c>
      <c r="E3" s="6" t="str">
        <f>IF(ISBLANK(Responses!W3), "", Responses!W3)</f>
        <v/>
      </c>
      <c r="F3" s="6" t="str">
        <f>IF(ISBLANK(Responses!X3), "", Responses!X3)</f>
        <v/>
      </c>
      <c r="G3" s="6" t="str">
        <f>IF(ISBLANK(Responses!Y3), "", Responses!Y3)</f>
        <v/>
      </c>
      <c r="H3" s="6" t="str">
        <f>IF(ISBLANK(Responses!Z3), "", Responses!Z3)</f>
        <v/>
      </c>
      <c r="I3" s="6" t="str">
        <f>IF(ISBLANK(Responses!AA3), "", Responses!AA3)</f>
        <v/>
      </c>
      <c r="J3" s="6" t="str">
        <f>IF(ISBLANK(Responses!AB3), "", Responses!AB3)</f>
        <v/>
      </c>
      <c r="K3" s="6" t="str">
        <f>IF(ISBLANK(Responses!AC3), "", Responses!AC3)</f>
        <v/>
      </c>
      <c r="L3" s="6" t="str">
        <f>IF(ISBLANK(Responses!AD3), "", Responses!AD3)</f>
        <v/>
      </c>
      <c r="M3" s="6" t="str">
        <f>IF(ISBLANK(Responses!AE3), "", Responses!AE3)</f>
        <v/>
      </c>
      <c r="N3" s="6" t="str">
        <f>IF(ISBLANK(Responses!AF3), "", Responses!AF3)</f>
        <v/>
      </c>
      <c r="O3" s="6" t="str">
        <f>IF(ISBLANK(Responses!AG3), "", Responses!AG3)</f>
        <v/>
      </c>
      <c r="P3" s="6" t="str">
        <f>IF(ISBLANK(Responses!AH3), "", Responses!AH3)</f>
        <v/>
      </c>
      <c r="Q3" s="6" t="str">
        <f>IF(ISBLANK(Responses!AI3), "", Responses!AI3)</f>
        <v/>
      </c>
      <c r="R3" s="6" t="str">
        <f>IF(ISBLANK(Responses!AJ3), "", Responses!AJ3)</f>
        <v/>
      </c>
      <c r="S3" s="6" t="str">
        <f>IF(ISBLANK(Responses!AK3), "", Responses!AK3)</f>
        <v/>
      </c>
      <c r="T3" s="6" t="str">
        <f>IF(ISBLANK(Responses!AL3), "", Responses!AL3)</f>
        <v/>
      </c>
      <c r="U3" s="6" t="str">
        <f>IF(ISBLANK(Responses!AM3), "", Responses!AM3)</f>
        <v/>
      </c>
      <c r="V3" s="6" t="str">
        <f>IF(ISBLANK(Responses!AN3), "", Responses!AN3)</f>
        <v/>
      </c>
      <c r="W3" s="6" t="str">
        <f>IF(ISBLANK(Responses!AO3), "", Responses!AO3)</f>
        <v/>
      </c>
      <c r="X3" s="6" t="str">
        <f>IF(ISBLANK(Responses!AP3), "", Responses!AP3)</f>
        <v/>
      </c>
      <c r="Y3" s="8" t="e">
        <f t="shared" si="0"/>
        <v>#N/A</v>
      </c>
      <c r="Z3" s="1" t="e">
        <f t="shared" si="1"/>
        <v>#N/A</v>
      </c>
      <c r="AA3" s="1" t="e">
        <f>IF(ISBLANK(C3),0,VLOOKUP(C3,LUTs!$A$6:$B$8,2))</f>
        <v>#N/A</v>
      </c>
      <c r="AB3" s="1" t="e">
        <f>IF(ISBLANK(D3),0,VLOOKUP(D3,LUTs!$A$6:$B$8,2))</f>
        <v>#N/A</v>
      </c>
      <c r="AC3" s="1" t="e">
        <f>IF(ISBLANK(E3),0,VLOOKUP(E3,LUTs!$A$6:$B$8,2))</f>
        <v>#N/A</v>
      </c>
      <c r="AD3" s="1" t="e">
        <f>IF(ISBLANK(F3),0,VLOOKUP(F3,LUTs!$A$6:$B$8,2))</f>
        <v>#N/A</v>
      </c>
      <c r="AE3" s="1" t="e">
        <f>IF(ISBLANK(G3),0,VLOOKUP(G3,LUTs!$A$6:$B$8,2))</f>
        <v>#N/A</v>
      </c>
      <c r="AF3" s="1" t="e">
        <f>IF(ISBLANK(H3),0,VLOOKUP(H3,LUTs!$A$6:$B$8,2))</f>
        <v>#N/A</v>
      </c>
      <c r="AG3" s="1" t="e">
        <f>IF(ISBLANK(I3),0,VLOOKUP(I3,LUTs!$A$6:$B$8,2))</f>
        <v>#N/A</v>
      </c>
      <c r="AH3" s="1" t="e">
        <f>IF(ISBLANK(J3),0,VLOOKUP(J3,LUTs!$A$6:$B$8,2))</f>
        <v>#N/A</v>
      </c>
      <c r="AI3" s="1" t="e">
        <f>IF(ISBLANK(K3),0,VLOOKUP(K3,LUTs!$A$6:$B$8,2))</f>
        <v>#N/A</v>
      </c>
      <c r="AJ3" s="1" t="e">
        <f>IF(ISBLANK(L3),0,VLOOKUP(L3,LUTs!$A$6:$B$8,2))</f>
        <v>#N/A</v>
      </c>
      <c r="AK3" s="1" t="e">
        <f>IF(ISBLANK(M3),0,VLOOKUP(M3,LUTs!$A$6:$B$8,2))</f>
        <v>#N/A</v>
      </c>
      <c r="AL3" s="1" t="e">
        <f>IF(ISBLANK(N3),0,VLOOKUP(N3,LUTs!$A$6:$B$8,2))</f>
        <v>#N/A</v>
      </c>
      <c r="AM3" s="1" t="e">
        <f>IF(ISBLANK(O3),0,VLOOKUP(O3,LUTs!$A$6:$B$8,2))</f>
        <v>#N/A</v>
      </c>
      <c r="AN3" s="1" t="e">
        <f>IF(ISBLANK(P3),0,VLOOKUP(P3,LUTs!$A$6:$B$8,2))</f>
        <v>#N/A</v>
      </c>
      <c r="AO3" s="1" t="e">
        <f>IF(ISBLANK(Q3),0,VLOOKUP(Q3,LUTs!$A$6:$B$8,2))</f>
        <v>#N/A</v>
      </c>
      <c r="AP3" s="1" t="str">
        <f>IF(ISBLANK(R3),0,IF(ISERROR(VLOOKUP(R3,LUTs!$A$6:$B$8,2)),R3,VLOOKUP(R3,LUTs!$A$6:$B$8,2)))</f>
        <v/>
      </c>
      <c r="AQ3" s="1" t="e">
        <f>IF(ISBLANK(S3),0,VLOOKUP(S3,LUTs!$A$6:$B$8,2))</f>
        <v>#N/A</v>
      </c>
      <c r="AR3" s="1" t="str">
        <f>IF(ISBLANK(T3),0,IF(ISERROR(VLOOKUP(T3,LUTs!$A$6:$B$8,2)),T3,VLOOKUP(T3,LUTs!$A$6:$B$8,2)))</f>
        <v/>
      </c>
      <c r="AS3" s="1" t="e">
        <f>IF(ISBLANK(U3),0,VLOOKUP(U3,LUTs!$A$6:$B$8,2))</f>
        <v>#N/A</v>
      </c>
      <c r="AT3" s="1" t="e">
        <f>IF(ISBLANK(V3),0,VLOOKUP(V3,LUTs!$A$6:$B$8,2))</f>
        <v>#N/A</v>
      </c>
      <c r="AU3" s="1" t="e">
        <f>IF(ISBLANK(W3),0,VLOOKUP(W3,LUTs!$A$6:$B$8,2))</f>
        <v>#N/A</v>
      </c>
      <c r="AV3" s="1" t="e">
        <f>IF(ISBLANK(X3),0,VLOOKUP(X3,LUTs!$A$6:$B$8,2))</f>
        <v>#N/A</v>
      </c>
    </row>
    <row r="4" spans="1:52" ht="12.75">
      <c r="A4" s="6" t="str">
        <f>IF(ISBLANK(Responses!A4), "", Responses!A4)</f>
        <v/>
      </c>
      <c r="B4" s="6" t="str">
        <f>IF(ISBLANK(Responses!B4), "", Responses!B4)</f>
        <v/>
      </c>
      <c r="C4" s="6" t="str">
        <f>IF(ISBLANK(Responses!U4), "", Responses!U4)</f>
        <v/>
      </c>
      <c r="D4" s="6" t="str">
        <f>IF(ISBLANK(Responses!V4), "", Responses!V4)</f>
        <v/>
      </c>
      <c r="E4" s="6" t="str">
        <f>IF(ISBLANK(Responses!W4), "", Responses!W4)</f>
        <v/>
      </c>
      <c r="F4" s="6" t="str">
        <f>IF(ISBLANK(Responses!X4), "", Responses!X4)</f>
        <v/>
      </c>
      <c r="G4" s="6" t="str">
        <f>IF(ISBLANK(Responses!Y4), "", Responses!Y4)</f>
        <v/>
      </c>
      <c r="H4" s="6" t="str">
        <f>IF(ISBLANK(Responses!Z4), "", Responses!Z4)</f>
        <v/>
      </c>
      <c r="I4" s="6" t="str">
        <f>IF(ISBLANK(Responses!AA4), "", Responses!AA4)</f>
        <v/>
      </c>
      <c r="J4" s="6" t="str">
        <f>IF(ISBLANK(Responses!AB4), "", Responses!AB4)</f>
        <v/>
      </c>
      <c r="K4" s="6" t="str">
        <f>IF(ISBLANK(Responses!AC4), "", Responses!AC4)</f>
        <v/>
      </c>
      <c r="L4" s="6" t="str">
        <f>IF(ISBLANK(Responses!AD4), "", Responses!AD4)</f>
        <v/>
      </c>
      <c r="M4" s="6" t="str">
        <f>IF(ISBLANK(Responses!AE4), "", Responses!AE4)</f>
        <v/>
      </c>
      <c r="N4" s="6" t="str">
        <f>IF(ISBLANK(Responses!AF4), "", Responses!AF4)</f>
        <v/>
      </c>
      <c r="O4" s="6" t="str">
        <f>IF(ISBLANK(Responses!AG4), "", Responses!AG4)</f>
        <v/>
      </c>
      <c r="P4" s="6" t="str">
        <f>IF(ISBLANK(Responses!AH4), "", Responses!AH4)</f>
        <v/>
      </c>
      <c r="Q4" s="6" t="str">
        <f>IF(ISBLANK(Responses!AI4), "", Responses!AI4)</f>
        <v/>
      </c>
      <c r="R4" s="6" t="str">
        <f>IF(ISBLANK(Responses!AJ4), "", Responses!AJ4)</f>
        <v/>
      </c>
      <c r="S4" s="6" t="str">
        <f>IF(ISBLANK(Responses!AK4), "", Responses!AK4)</f>
        <v/>
      </c>
      <c r="T4" s="6" t="str">
        <f>IF(ISBLANK(Responses!AL4), "", Responses!AL4)</f>
        <v/>
      </c>
      <c r="U4" s="6" t="str">
        <f>IF(ISBLANK(Responses!AM4), "", Responses!AM4)</f>
        <v/>
      </c>
      <c r="V4" s="6" t="str">
        <f>IF(ISBLANK(Responses!AN4), "", Responses!AN4)</f>
        <v/>
      </c>
      <c r="W4" s="6" t="str">
        <f>IF(ISBLANK(Responses!AO4), "", Responses!AO4)</f>
        <v/>
      </c>
      <c r="X4" s="6" t="str">
        <f>IF(ISBLANK(Responses!AP4), "", Responses!AP4)</f>
        <v/>
      </c>
      <c r="Y4" s="8" t="e">
        <f t="shared" si="0"/>
        <v>#N/A</v>
      </c>
      <c r="Z4" s="1" t="e">
        <f t="shared" si="1"/>
        <v>#N/A</v>
      </c>
      <c r="AA4" s="1" t="e">
        <f>IF(ISBLANK(C4),0,VLOOKUP(C4,LUTs!$A$6:$B$8,2))</f>
        <v>#N/A</v>
      </c>
      <c r="AB4" s="1" t="e">
        <f>IF(ISBLANK(D4),0,VLOOKUP(D4,LUTs!$A$6:$B$8,2))</f>
        <v>#N/A</v>
      </c>
      <c r="AC4" s="1" t="e">
        <f>IF(ISBLANK(E4),0,VLOOKUP(E4,LUTs!$A$6:$B$8,2))</f>
        <v>#N/A</v>
      </c>
      <c r="AD4" s="1" t="e">
        <f>IF(ISBLANK(F4),0,VLOOKUP(F4,LUTs!$A$6:$B$8,2))</f>
        <v>#N/A</v>
      </c>
      <c r="AE4" s="1" t="e">
        <f>IF(ISBLANK(G4),0,VLOOKUP(G4,LUTs!$A$6:$B$8,2))</f>
        <v>#N/A</v>
      </c>
      <c r="AF4" s="1" t="e">
        <f>IF(ISBLANK(H4),0,VLOOKUP(H4,LUTs!$A$6:$B$8,2))</f>
        <v>#N/A</v>
      </c>
      <c r="AG4" s="1" t="e">
        <f>IF(ISBLANK(I4),0,VLOOKUP(I4,LUTs!$A$6:$B$8,2))</f>
        <v>#N/A</v>
      </c>
      <c r="AH4" s="1" t="e">
        <f>IF(ISBLANK(J4),0,VLOOKUP(J4,LUTs!$A$6:$B$8,2))</f>
        <v>#N/A</v>
      </c>
      <c r="AI4" s="1" t="e">
        <f>IF(ISBLANK(K4),0,VLOOKUP(K4,LUTs!$A$6:$B$8,2))</f>
        <v>#N/A</v>
      </c>
      <c r="AJ4" s="1" t="e">
        <f>IF(ISBLANK(L4),0,VLOOKUP(L4,LUTs!$A$6:$B$8,2))</f>
        <v>#N/A</v>
      </c>
      <c r="AK4" s="1" t="e">
        <f>IF(ISBLANK(M4),0,VLOOKUP(M4,LUTs!$A$6:$B$8,2))</f>
        <v>#N/A</v>
      </c>
      <c r="AL4" s="1" t="e">
        <f>IF(ISBLANK(N4),0,VLOOKUP(N4,LUTs!$A$6:$B$8,2))</f>
        <v>#N/A</v>
      </c>
      <c r="AM4" s="1" t="e">
        <f>IF(ISBLANK(O4),0,VLOOKUP(O4,LUTs!$A$6:$B$8,2))</f>
        <v>#N/A</v>
      </c>
      <c r="AN4" s="1" t="e">
        <f>IF(ISBLANK(P4),0,VLOOKUP(P4,LUTs!$A$6:$B$8,2))</f>
        <v>#N/A</v>
      </c>
      <c r="AO4" s="1" t="e">
        <f>IF(ISBLANK(Q4),0,VLOOKUP(Q4,LUTs!$A$6:$B$8,2))</f>
        <v>#N/A</v>
      </c>
      <c r="AP4" s="1" t="str">
        <f>IF(ISBLANK(R4),0,IF(ISERROR(VLOOKUP(R4,LUTs!$A$6:$B$8,2)),R4,VLOOKUP(R4,LUTs!$A$6:$B$8,2)))</f>
        <v/>
      </c>
      <c r="AQ4" s="1" t="e">
        <f>IF(ISBLANK(S4),0,VLOOKUP(S4,LUTs!$A$6:$B$8,2))</f>
        <v>#N/A</v>
      </c>
      <c r="AR4" s="1" t="str">
        <f>IF(ISBLANK(T4),0,IF(ISERROR(VLOOKUP(T4,LUTs!$A$6:$B$8,2)),T4,VLOOKUP(T4,LUTs!$A$6:$B$8,2)))</f>
        <v/>
      </c>
      <c r="AS4" s="1" t="e">
        <f>IF(ISBLANK(U4),0,VLOOKUP(U4,LUTs!$A$6:$B$8,2))</f>
        <v>#N/A</v>
      </c>
      <c r="AT4" s="1" t="e">
        <f>IF(ISBLANK(V4),0,VLOOKUP(V4,LUTs!$A$6:$B$8,2))</f>
        <v>#N/A</v>
      </c>
      <c r="AU4" s="1" t="e">
        <f>IF(ISBLANK(W4),0,VLOOKUP(W4,LUTs!$A$6:$B$8,2))</f>
        <v>#N/A</v>
      </c>
      <c r="AV4" s="1" t="e">
        <f>IF(ISBLANK(X4),0,VLOOKUP(X4,LUTs!$A$6:$B$8,2))</f>
        <v>#N/A</v>
      </c>
    </row>
    <row r="5" spans="1:52" ht="12.75">
      <c r="A5" s="6" t="str">
        <f>IF(ISBLANK(Responses!A5), "", Responses!A5)</f>
        <v/>
      </c>
      <c r="B5" s="6" t="str">
        <f>IF(ISBLANK(Responses!B5), "", Responses!B5)</f>
        <v/>
      </c>
      <c r="C5" s="6" t="str">
        <f>IF(ISBLANK(Responses!U5), "", Responses!U5)</f>
        <v/>
      </c>
      <c r="D5" s="6" t="str">
        <f>IF(ISBLANK(Responses!V5), "", Responses!V5)</f>
        <v/>
      </c>
      <c r="E5" s="6" t="str">
        <f>IF(ISBLANK(Responses!W5), "", Responses!W5)</f>
        <v/>
      </c>
      <c r="F5" s="6" t="str">
        <f>IF(ISBLANK(Responses!X5), "", Responses!X5)</f>
        <v/>
      </c>
      <c r="G5" s="6" t="str">
        <f>IF(ISBLANK(Responses!Y5), "", Responses!Y5)</f>
        <v/>
      </c>
      <c r="H5" s="6" t="str">
        <f>IF(ISBLANK(Responses!Z5), "", Responses!Z5)</f>
        <v/>
      </c>
      <c r="I5" s="6" t="str">
        <f>IF(ISBLANK(Responses!AA5), "", Responses!AA5)</f>
        <v/>
      </c>
      <c r="J5" s="6" t="str">
        <f>IF(ISBLANK(Responses!AB5), "", Responses!AB5)</f>
        <v/>
      </c>
      <c r="K5" s="6" t="str">
        <f>IF(ISBLANK(Responses!AC5), "", Responses!AC5)</f>
        <v/>
      </c>
      <c r="L5" s="6" t="str">
        <f>IF(ISBLANK(Responses!AD5), "", Responses!AD5)</f>
        <v/>
      </c>
      <c r="M5" s="6" t="str">
        <f>IF(ISBLANK(Responses!AE5), "", Responses!AE5)</f>
        <v/>
      </c>
      <c r="N5" s="6" t="str">
        <f>IF(ISBLANK(Responses!AF5), "", Responses!AF5)</f>
        <v/>
      </c>
      <c r="O5" s="6" t="str">
        <f>IF(ISBLANK(Responses!AG5), "", Responses!AG5)</f>
        <v/>
      </c>
      <c r="P5" s="6" t="str">
        <f>IF(ISBLANK(Responses!AH5), "", Responses!AH5)</f>
        <v/>
      </c>
      <c r="Q5" s="6" t="str">
        <f>IF(ISBLANK(Responses!AI5), "", Responses!AI5)</f>
        <v/>
      </c>
      <c r="R5" s="6" t="str">
        <f>IF(ISBLANK(Responses!AJ5), "", Responses!AJ5)</f>
        <v/>
      </c>
      <c r="S5" s="6" t="str">
        <f>IF(ISBLANK(Responses!AK5), "", Responses!AK5)</f>
        <v/>
      </c>
      <c r="T5" s="6" t="str">
        <f>IF(ISBLANK(Responses!AL5), "", Responses!AL5)</f>
        <v/>
      </c>
      <c r="U5" s="6" t="str">
        <f>IF(ISBLANK(Responses!AM5), "", Responses!AM5)</f>
        <v/>
      </c>
      <c r="V5" s="6" t="str">
        <f>IF(ISBLANK(Responses!AN5), "", Responses!AN5)</f>
        <v/>
      </c>
      <c r="W5" s="6" t="str">
        <f>IF(ISBLANK(Responses!AO5), "", Responses!AO5)</f>
        <v/>
      </c>
      <c r="X5" s="6" t="str">
        <f>IF(ISBLANK(Responses!AP5), "", Responses!AP5)</f>
        <v/>
      </c>
      <c r="Y5" s="8" t="e">
        <f t="shared" si="0"/>
        <v>#N/A</v>
      </c>
      <c r="Z5" s="1" t="e">
        <f t="shared" si="1"/>
        <v>#N/A</v>
      </c>
      <c r="AA5" s="1" t="e">
        <f>IF(ISBLANK(C5),0,VLOOKUP(C5,LUTs!$A$6:$B$8,2))</f>
        <v>#N/A</v>
      </c>
      <c r="AB5" s="1" t="e">
        <f>IF(ISBLANK(D5),0,VLOOKUP(D5,LUTs!$A$6:$B$8,2))</f>
        <v>#N/A</v>
      </c>
      <c r="AC5" s="1" t="e">
        <f>IF(ISBLANK(E5),0,VLOOKUP(E5,LUTs!$A$6:$B$8,2))</f>
        <v>#N/A</v>
      </c>
      <c r="AD5" s="1" t="e">
        <f>IF(ISBLANK(F5),0,VLOOKUP(F5,LUTs!$A$6:$B$8,2))</f>
        <v>#N/A</v>
      </c>
      <c r="AE5" s="1" t="e">
        <f>IF(ISBLANK(G5),0,VLOOKUP(G5,LUTs!$A$6:$B$8,2))</f>
        <v>#N/A</v>
      </c>
      <c r="AF5" s="1" t="e">
        <f>IF(ISBLANK(H5),0,VLOOKUP(H5,LUTs!$A$6:$B$8,2))</f>
        <v>#N/A</v>
      </c>
      <c r="AG5" s="1" t="e">
        <f>IF(ISBLANK(I5),0,VLOOKUP(I5,LUTs!$A$6:$B$8,2))</f>
        <v>#N/A</v>
      </c>
      <c r="AH5" s="1" t="e">
        <f>IF(ISBLANK(J5),0,VLOOKUP(J5,LUTs!$A$6:$B$8,2))</f>
        <v>#N/A</v>
      </c>
      <c r="AI5" s="1" t="e">
        <f>IF(ISBLANK(K5),0,VLOOKUP(K5,LUTs!$A$6:$B$8,2))</f>
        <v>#N/A</v>
      </c>
      <c r="AJ5" s="1" t="e">
        <f>IF(ISBLANK(L5),0,VLOOKUP(L5,LUTs!$A$6:$B$8,2))</f>
        <v>#N/A</v>
      </c>
      <c r="AK5" s="1" t="e">
        <f>IF(ISBLANK(M5),0,VLOOKUP(M5,LUTs!$A$6:$B$8,2))</f>
        <v>#N/A</v>
      </c>
      <c r="AL5" s="1" t="e">
        <f>IF(ISBLANK(N5),0,VLOOKUP(N5,LUTs!$A$6:$B$8,2))</f>
        <v>#N/A</v>
      </c>
      <c r="AM5" s="1" t="e">
        <f>IF(ISBLANK(O5),0,VLOOKUP(O5,LUTs!$A$6:$B$8,2))</f>
        <v>#N/A</v>
      </c>
      <c r="AN5" s="1" t="e">
        <f>IF(ISBLANK(P5),0,VLOOKUP(P5,LUTs!$A$6:$B$8,2))</f>
        <v>#N/A</v>
      </c>
      <c r="AO5" s="1" t="e">
        <f>IF(ISBLANK(Q5),0,VLOOKUP(Q5,LUTs!$A$6:$B$8,2))</f>
        <v>#N/A</v>
      </c>
      <c r="AP5" s="1" t="str">
        <f>IF(ISBLANK(R5),0,IF(ISERROR(VLOOKUP(R5,LUTs!$A$6:$B$8,2)),R5,VLOOKUP(R5,LUTs!$A$6:$B$8,2)))</f>
        <v/>
      </c>
      <c r="AQ5" s="1" t="e">
        <f>IF(ISBLANK(S5),0,VLOOKUP(S5,LUTs!$A$6:$B$8,2))</f>
        <v>#N/A</v>
      </c>
      <c r="AR5" s="1" t="str">
        <f>IF(ISBLANK(T5),0,IF(ISERROR(VLOOKUP(T5,LUTs!$A$6:$B$8,2)),T5,VLOOKUP(T5,LUTs!$A$6:$B$8,2)))</f>
        <v/>
      </c>
      <c r="AS5" s="1" t="e">
        <f>IF(ISBLANK(U5),0,VLOOKUP(U5,LUTs!$A$6:$B$8,2))</f>
        <v>#N/A</v>
      </c>
      <c r="AT5" s="1" t="e">
        <f>IF(ISBLANK(V5),0,VLOOKUP(V5,LUTs!$A$6:$B$8,2))</f>
        <v>#N/A</v>
      </c>
      <c r="AU5" s="1" t="e">
        <f>IF(ISBLANK(W5),0,VLOOKUP(W5,LUTs!$A$6:$B$8,2))</f>
        <v>#N/A</v>
      </c>
      <c r="AV5" s="1" t="e">
        <f>IF(ISBLANK(X5),0,VLOOKUP(X5,LUTs!$A$6:$B$8,2))</f>
        <v>#N/A</v>
      </c>
    </row>
    <row r="6" spans="1:52" ht="12.75">
      <c r="A6" s="6" t="str">
        <f>IF(ISBLANK(Responses!A6), "", Responses!A6)</f>
        <v/>
      </c>
      <c r="B6" s="6" t="str">
        <f>IF(ISBLANK(Responses!B6), "", Responses!B6)</f>
        <v/>
      </c>
      <c r="C6" s="6" t="str">
        <f>IF(ISBLANK(Responses!U6), "", Responses!U6)</f>
        <v/>
      </c>
      <c r="D6" s="6" t="str">
        <f>IF(ISBLANK(Responses!V6), "", Responses!V6)</f>
        <v/>
      </c>
      <c r="E6" s="6" t="str">
        <f>IF(ISBLANK(Responses!W6), "", Responses!W6)</f>
        <v/>
      </c>
      <c r="F6" s="6" t="str">
        <f>IF(ISBLANK(Responses!X6), "", Responses!X6)</f>
        <v/>
      </c>
      <c r="G6" s="6" t="str">
        <f>IF(ISBLANK(Responses!Y6), "", Responses!Y6)</f>
        <v/>
      </c>
      <c r="H6" s="6" t="str">
        <f>IF(ISBLANK(Responses!Z6), "", Responses!Z6)</f>
        <v/>
      </c>
      <c r="I6" s="6" t="str">
        <f>IF(ISBLANK(Responses!AA6), "", Responses!AA6)</f>
        <v/>
      </c>
      <c r="J6" s="6" t="str">
        <f>IF(ISBLANK(Responses!AB6), "", Responses!AB6)</f>
        <v/>
      </c>
      <c r="K6" s="6" t="str">
        <f>IF(ISBLANK(Responses!AC6), "", Responses!AC6)</f>
        <v/>
      </c>
      <c r="L6" s="6" t="str">
        <f>IF(ISBLANK(Responses!AD6), "", Responses!AD6)</f>
        <v/>
      </c>
      <c r="M6" s="6" t="str">
        <f>IF(ISBLANK(Responses!AE6), "", Responses!AE6)</f>
        <v/>
      </c>
      <c r="N6" s="6" t="str">
        <f>IF(ISBLANK(Responses!AF6), "", Responses!AF6)</f>
        <v/>
      </c>
      <c r="O6" s="6" t="str">
        <f>IF(ISBLANK(Responses!AG6), "", Responses!AG6)</f>
        <v/>
      </c>
      <c r="P6" s="6" t="str">
        <f>IF(ISBLANK(Responses!AH6), "", Responses!AH6)</f>
        <v/>
      </c>
      <c r="Q6" s="6" t="str">
        <f>IF(ISBLANK(Responses!AI6), "", Responses!AI6)</f>
        <v/>
      </c>
      <c r="R6" s="6" t="str">
        <f>IF(ISBLANK(Responses!AJ6), "", Responses!AJ6)</f>
        <v/>
      </c>
      <c r="S6" s="6" t="str">
        <f>IF(ISBLANK(Responses!AK6), "", Responses!AK6)</f>
        <v/>
      </c>
      <c r="T6" s="6" t="str">
        <f>IF(ISBLANK(Responses!AL6), "", Responses!AL6)</f>
        <v/>
      </c>
      <c r="U6" s="6" t="str">
        <f>IF(ISBLANK(Responses!AM6), "", Responses!AM6)</f>
        <v/>
      </c>
      <c r="V6" s="6" t="str">
        <f>IF(ISBLANK(Responses!AN6), "", Responses!AN6)</f>
        <v/>
      </c>
      <c r="W6" s="6" t="str">
        <f>IF(ISBLANK(Responses!AO6), "", Responses!AO6)</f>
        <v/>
      </c>
      <c r="X6" s="6" t="str">
        <f>IF(ISBLANK(Responses!AP6), "", Responses!AP6)</f>
        <v/>
      </c>
      <c r="Y6" s="8" t="e">
        <f t="shared" si="0"/>
        <v>#N/A</v>
      </c>
      <c r="Z6" s="1" t="e">
        <f t="shared" si="1"/>
        <v>#N/A</v>
      </c>
      <c r="AA6" s="1" t="e">
        <f>IF(ISBLANK(C6),0,VLOOKUP(C6,LUTs!$A$6:$B$8,2))</f>
        <v>#N/A</v>
      </c>
      <c r="AB6" s="1" t="e">
        <f>IF(ISBLANK(D6),0,VLOOKUP(D6,LUTs!$A$6:$B$8,2))</f>
        <v>#N/A</v>
      </c>
      <c r="AC6" s="1" t="e">
        <f>IF(ISBLANK(E6),0,VLOOKUP(E6,LUTs!$A$6:$B$8,2))</f>
        <v>#N/A</v>
      </c>
      <c r="AD6" s="1" t="e">
        <f>IF(ISBLANK(F6),0,VLOOKUP(F6,LUTs!$A$6:$B$8,2))</f>
        <v>#N/A</v>
      </c>
      <c r="AE6" s="1" t="e">
        <f>IF(ISBLANK(G6),0,VLOOKUP(G6,LUTs!$A$6:$B$8,2))</f>
        <v>#N/A</v>
      </c>
      <c r="AF6" s="1" t="e">
        <f>IF(ISBLANK(H6),0,VLOOKUP(H6,LUTs!$A$6:$B$8,2))</f>
        <v>#N/A</v>
      </c>
      <c r="AG6" s="1" t="e">
        <f>IF(ISBLANK(I6),0,VLOOKUP(I6,LUTs!$A$6:$B$8,2))</f>
        <v>#N/A</v>
      </c>
      <c r="AH6" s="1" t="e">
        <f>IF(ISBLANK(J6),0,VLOOKUP(J6,LUTs!$A$6:$B$8,2))</f>
        <v>#N/A</v>
      </c>
      <c r="AI6" s="1" t="e">
        <f>IF(ISBLANK(K6),0,VLOOKUP(K6,LUTs!$A$6:$B$8,2))</f>
        <v>#N/A</v>
      </c>
      <c r="AJ6" s="1" t="e">
        <f>IF(ISBLANK(L6),0,VLOOKUP(L6,LUTs!$A$6:$B$8,2))</f>
        <v>#N/A</v>
      </c>
      <c r="AK6" s="1" t="e">
        <f>IF(ISBLANK(M6),0,VLOOKUP(M6,LUTs!$A$6:$B$8,2))</f>
        <v>#N/A</v>
      </c>
      <c r="AL6" s="1" t="e">
        <f>IF(ISBLANK(N6),0,VLOOKUP(N6,LUTs!$A$6:$B$8,2))</f>
        <v>#N/A</v>
      </c>
      <c r="AM6" s="1" t="e">
        <f>IF(ISBLANK(O6),0,VLOOKUP(O6,LUTs!$A$6:$B$8,2))</f>
        <v>#N/A</v>
      </c>
      <c r="AN6" s="1" t="e">
        <f>IF(ISBLANK(P6),0,VLOOKUP(P6,LUTs!$A$6:$B$8,2))</f>
        <v>#N/A</v>
      </c>
      <c r="AO6" s="1" t="e">
        <f>IF(ISBLANK(Q6),0,VLOOKUP(Q6,LUTs!$A$6:$B$8,2))</f>
        <v>#N/A</v>
      </c>
      <c r="AP6" s="1" t="str">
        <f>IF(ISBLANK(R6),0,IF(ISERROR(VLOOKUP(R6,LUTs!$A$6:$B$8,2)),R6,VLOOKUP(R6,LUTs!$A$6:$B$8,2)))</f>
        <v/>
      </c>
      <c r="AQ6" s="1" t="e">
        <f>IF(ISBLANK(S6),0,VLOOKUP(S6,LUTs!$A$6:$B$8,2))</f>
        <v>#N/A</v>
      </c>
      <c r="AR6" s="1" t="str">
        <f>IF(ISBLANK(T6),0,IF(ISERROR(VLOOKUP(T6,LUTs!$A$6:$B$8,2)),T6,VLOOKUP(T6,LUTs!$A$6:$B$8,2)))</f>
        <v/>
      </c>
      <c r="AS6" s="1" t="e">
        <f>IF(ISBLANK(U6),0,VLOOKUP(U6,LUTs!$A$6:$B$8,2))</f>
        <v>#N/A</v>
      </c>
      <c r="AT6" s="1" t="e">
        <f>IF(ISBLANK(V6),0,VLOOKUP(V6,LUTs!$A$6:$B$8,2))</f>
        <v>#N/A</v>
      </c>
      <c r="AU6" s="1" t="e">
        <f>IF(ISBLANK(W6),0,VLOOKUP(W6,LUTs!$A$6:$B$8,2))</f>
        <v>#N/A</v>
      </c>
      <c r="AV6" s="1" t="e">
        <f>IF(ISBLANK(X6),0,VLOOKUP(X6,LUTs!$A$6:$B$8,2))</f>
        <v>#N/A</v>
      </c>
    </row>
    <row r="7" spans="1:52" ht="12.75">
      <c r="A7" s="6" t="str">
        <f>IF(ISBLANK(Responses!A7), "", Responses!A7)</f>
        <v/>
      </c>
      <c r="B7" s="6" t="str">
        <f>IF(ISBLANK(Responses!B7), "", Responses!B7)</f>
        <v/>
      </c>
      <c r="C7" s="6" t="str">
        <f>IF(ISBLANK(Responses!U7), "", Responses!U7)</f>
        <v/>
      </c>
      <c r="D7" s="6" t="str">
        <f>IF(ISBLANK(Responses!V7), "", Responses!V7)</f>
        <v/>
      </c>
      <c r="E7" s="6" t="str">
        <f>IF(ISBLANK(Responses!W7), "", Responses!W7)</f>
        <v/>
      </c>
      <c r="F7" s="6" t="str">
        <f>IF(ISBLANK(Responses!X7), "", Responses!X7)</f>
        <v/>
      </c>
      <c r="G7" s="6" t="str">
        <f>IF(ISBLANK(Responses!Y7), "", Responses!Y7)</f>
        <v/>
      </c>
      <c r="H7" s="6" t="str">
        <f>IF(ISBLANK(Responses!Z7), "", Responses!Z7)</f>
        <v/>
      </c>
      <c r="I7" s="6" t="str">
        <f>IF(ISBLANK(Responses!AA7), "", Responses!AA7)</f>
        <v/>
      </c>
      <c r="J7" s="6" t="str">
        <f>IF(ISBLANK(Responses!AB7), "", Responses!AB7)</f>
        <v/>
      </c>
      <c r="K7" s="6" t="str">
        <f>IF(ISBLANK(Responses!AC7), "", Responses!AC7)</f>
        <v/>
      </c>
      <c r="L7" s="6" t="str">
        <f>IF(ISBLANK(Responses!AD7), "", Responses!AD7)</f>
        <v/>
      </c>
      <c r="M7" s="6" t="str">
        <f>IF(ISBLANK(Responses!AE7), "", Responses!AE7)</f>
        <v/>
      </c>
      <c r="N7" s="6" t="str">
        <f>IF(ISBLANK(Responses!AF7), "", Responses!AF7)</f>
        <v/>
      </c>
      <c r="O7" s="6" t="str">
        <f>IF(ISBLANK(Responses!AG7), "", Responses!AG7)</f>
        <v/>
      </c>
      <c r="P7" s="6" t="str">
        <f>IF(ISBLANK(Responses!AH7), "", Responses!AH7)</f>
        <v/>
      </c>
      <c r="Q7" s="6" t="str">
        <f>IF(ISBLANK(Responses!AI7), "", Responses!AI7)</f>
        <v/>
      </c>
      <c r="R7" s="6" t="str">
        <f>IF(ISBLANK(Responses!AJ7), "", Responses!AJ7)</f>
        <v/>
      </c>
      <c r="S7" s="6" t="str">
        <f>IF(ISBLANK(Responses!AK7), "", Responses!AK7)</f>
        <v/>
      </c>
      <c r="T7" s="6" t="str">
        <f>IF(ISBLANK(Responses!AL7), "", Responses!AL7)</f>
        <v/>
      </c>
      <c r="U7" s="6" t="str">
        <f>IF(ISBLANK(Responses!AM7), "", Responses!AM7)</f>
        <v/>
      </c>
      <c r="V7" s="6" t="str">
        <f>IF(ISBLANK(Responses!AN7), "", Responses!AN7)</f>
        <v/>
      </c>
      <c r="W7" s="6" t="str">
        <f>IF(ISBLANK(Responses!AO7), "", Responses!AO7)</f>
        <v/>
      </c>
      <c r="X7" s="6" t="str">
        <f>IF(ISBLANK(Responses!AP7), "", Responses!AP7)</f>
        <v/>
      </c>
      <c r="Y7" s="8" t="e">
        <f t="shared" si="0"/>
        <v>#N/A</v>
      </c>
      <c r="Z7" s="1" t="e">
        <f t="shared" si="1"/>
        <v>#N/A</v>
      </c>
      <c r="AA7" s="1" t="e">
        <f>IF(ISBLANK(C7),0,VLOOKUP(C7,LUTs!$A$6:$B$8,2))</f>
        <v>#N/A</v>
      </c>
      <c r="AB7" s="1" t="e">
        <f>IF(ISBLANK(D7),0,VLOOKUP(D7,LUTs!$A$6:$B$8,2))</f>
        <v>#N/A</v>
      </c>
      <c r="AC7" s="1" t="e">
        <f>IF(ISBLANK(E7),0,VLOOKUP(E7,LUTs!$A$6:$B$8,2))</f>
        <v>#N/A</v>
      </c>
      <c r="AD7" s="1" t="e">
        <f>IF(ISBLANK(F7),0,VLOOKUP(F7,LUTs!$A$6:$B$8,2))</f>
        <v>#N/A</v>
      </c>
      <c r="AE7" s="1" t="e">
        <f>IF(ISBLANK(G7),0,VLOOKUP(G7,LUTs!$A$6:$B$8,2))</f>
        <v>#N/A</v>
      </c>
      <c r="AF7" s="1" t="e">
        <f>IF(ISBLANK(H7),0,VLOOKUP(H7,LUTs!$A$6:$B$8,2))</f>
        <v>#N/A</v>
      </c>
      <c r="AG7" s="1" t="e">
        <f>IF(ISBLANK(I7),0,VLOOKUP(I7,LUTs!$A$6:$B$8,2))</f>
        <v>#N/A</v>
      </c>
      <c r="AH7" s="1" t="e">
        <f>IF(ISBLANK(J7),0,VLOOKUP(J7,LUTs!$A$6:$B$8,2))</f>
        <v>#N/A</v>
      </c>
      <c r="AI7" s="1" t="e">
        <f>IF(ISBLANK(K7),0,VLOOKUP(K7,LUTs!$A$6:$B$8,2))</f>
        <v>#N/A</v>
      </c>
      <c r="AJ7" s="1" t="e">
        <f>IF(ISBLANK(L7),0,VLOOKUP(L7,LUTs!$A$6:$B$8,2))</f>
        <v>#N/A</v>
      </c>
      <c r="AK7" s="1" t="e">
        <f>IF(ISBLANK(M7),0,VLOOKUP(M7,LUTs!$A$6:$B$8,2))</f>
        <v>#N/A</v>
      </c>
      <c r="AL7" s="1" t="e">
        <f>IF(ISBLANK(N7),0,VLOOKUP(N7,LUTs!$A$6:$B$8,2))</f>
        <v>#N/A</v>
      </c>
      <c r="AM7" s="1" t="e">
        <f>IF(ISBLANK(O7),0,VLOOKUP(O7,LUTs!$A$6:$B$8,2))</f>
        <v>#N/A</v>
      </c>
      <c r="AN7" s="1" t="e">
        <f>IF(ISBLANK(P7),0,VLOOKUP(P7,LUTs!$A$6:$B$8,2))</f>
        <v>#N/A</v>
      </c>
      <c r="AO7" s="1" t="e">
        <f>IF(ISBLANK(Q7),0,VLOOKUP(Q7,LUTs!$A$6:$B$8,2))</f>
        <v>#N/A</v>
      </c>
      <c r="AP7" s="1" t="str">
        <f>IF(ISBLANK(R7),0,IF(ISERROR(VLOOKUP(R7,LUTs!$A$6:$B$8,2)),R7,VLOOKUP(R7,LUTs!$A$6:$B$8,2)))</f>
        <v/>
      </c>
      <c r="AQ7" s="1" t="e">
        <f>IF(ISBLANK(S7),0,VLOOKUP(S7,LUTs!$A$6:$B$8,2))</f>
        <v>#N/A</v>
      </c>
      <c r="AR7" s="1" t="str">
        <f>IF(ISBLANK(T7),0,IF(ISERROR(VLOOKUP(T7,LUTs!$A$6:$B$8,2)),T7,VLOOKUP(T7,LUTs!$A$6:$B$8,2)))</f>
        <v/>
      </c>
      <c r="AS7" s="1" t="e">
        <f>IF(ISBLANK(U7),0,VLOOKUP(U7,LUTs!$A$6:$B$8,2))</f>
        <v>#N/A</v>
      </c>
      <c r="AT7" s="1" t="e">
        <f>IF(ISBLANK(V7),0,VLOOKUP(V7,LUTs!$A$6:$B$8,2))</f>
        <v>#N/A</v>
      </c>
      <c r="AU7" s="1" t="e">
        <f>IF(ISBLANK(W7),0,VLOOKUP(W7,LUTs!$A$6:$B$8,2))</f>
        <v>#N/A</v>
      </c>
      <c r="AV7" s="1" t="e">
        <f>IF(ISBLANK(X7),0,VLOOKUP(X7,LUTs!$A$6:$B$8,2))</f>
        <v>#N/A</v>
      </c>
    </row>
    <row r="8" spans="1:52" ht="12.75">
      <c r="A8" s="6" t="str">
        <f>IF(ISBLANK(Responses!A8), "", Responses!A8)</f>
        <v/>
      </c>
      <c r="B8" s="6" t="str">
        <f>IF(ISBLANK(Responses!B8), "", Responses!B8)</f>
        <v/>
      </c>
      <c r="C8" s="6" t="str">
        <f>IF(ISBLANK(Responses!U8), "", Responses!U8)</f>
        <v/>
      </c>
      <c r="D8" s="6" t="str">
        <f>IF(ISBLANK(Responses!V8), "", Responses!V8)</f>
        <v/>
      </c>
      <c r="E8" s="6" t="str">
        <f>IF(ISBLANK(Responses!W8), "", Responses!W8)</f>
        <v/>
      </c>
      <c r="F8" s="6" t="str">
        <f>IF(ISBLANK(Responses!X8), "", Responses!X8)</f>
        <v/>
      </c>
      <c r="G8" s="6" t="str">
        <f>IF(ISBLANK(Responses!Y8), "", Responses!Y8)</f>
        <v/>
      </c>
      <c r="H8" s="6" t="str">
        <f>IF(ISBLANK(Responses!Z8), "", Responses!Z8)</f>
        <v/>
      </c>
      <c r="I8" s="6" t="str">
        <f>IF(ISBLANK(Responses!AA8), "", Responses!AA8)</f>
        <v/>
      </c>
      <c r="J8" s="6" t="str">
        <f>IF(ISBLANK(Responses!AB8), "", Responses!AB8)</f>
        <v/>
      </c>
      <c r="K8" s="6" t="str">
        <f>IF(ISBLANK(Responses!AC8), "", Responses!AC8)</f>
        <v/>
      </c>
      <c r="L8" s="6" t="str">
        <f>IF(ISBLANK(Responses!AD8), "", Responses!AD8)</f>
        <v/>
      </c>
      <c r="M8" s="6" t="str">
        <f>IF(ISBLANK(Responses!AE8), "", Responses!AE8)</f>
        <v/>
      </c>
      <c r="N8" s="6" t="str">
        <f>IF(ISBLANK(Responses!AF8), "", Responses!AF8)</f>
        <v/>
      </c>
      <c r="O8" s="6" t="str">
        <f>IF(ISBLANK(Responses!AG8), "", Responses!AG8)</f>
        <v/>
      </c>
      <c r="P8" s="6" t="str">
        <f>IF(ISBLANK(Responses!AH8), "", Responses!AH8)</f>
        <v/>
      </c>
      <c r="Q8" s="6" t="str">
        <f>IF(ISBLANK(Responses!AI8), "", Responses!AI8)</f>
        <v/>
      </c>
      <c r="R8" s="6" t="str">
        <f>IF(ISBLANK(Responses!AJ8), "", Responses!AJ8)</f>
        <v/>
      </c>
      <c r="S8" s="6" t="str">
        <f>IF(ISBLANK(Responses!AK8), "", Responses!AK8)</f>
        <v/>
      </c>
      <c r="T8" s="6" t="str">
        <f>IF(ISBLANK(Responses!AL8), "", Responses!AL8)</f>
        <v/>
      </c>
      <c r="U8" s="6" t="str">
        <f>IF(ISBLANK(Responses!AM8), "", Responses!AM8)</f>
        <v/>
      </c>
      <c r="V8" s="6" t="str">
        <f>IF(ISBLANK(Responses!AN8), "", Responses!AN8)</f>
        <v/>
      </c>
      <c r="W8" s="6" t="str">
        <f>IF(ISBLANK(Responses!AO8), "", Responses!AO8)</f>
        <v/>
      </c>
      <c r="X8" s="6" t="str">
        <f>IF(ISBLANK(Responses!AP8), "", Responses!AP8)</f>
        <v/>
      </c>
      <c r="Y8" s="8" t="e">
        <f t="shared" si="0"/>
        <v>#N/A</v>
      </c>
      <c r="Z8" s="1" t="e">
        <f t="shared" si="1"/>
        <v>#N/A</v>
      </c>
      <c r="AA8" s="1" t="e">
        <f>IF(ISBLANK(C8),0,VLOOKUP(C8,LUTs!$A$6:$B$8,2))</f>
        <v>#N/A</v>
      </c>
      <c r="AB8" s="1" t="e">
        <f>IF(ISBLANK(D8),0,VLOOKUP(D8,LUTs!$A$6:$B$8,2))</f>
        <v>#N/A</v>
      </c>
      <c r="AC8" s="1" t="e">
        <f>IF(ISBLANK(E8),0,VLOOKUP(E8,LUTs!$A$6:$B$8,2))</f>
        <v>#N/A</v>
      </c>
      <c r="AD8" s="1" t="e">
        <f>IF(ISBLANK(F8),0,VLOOKUP(F8,LUTs!$A$6:$B$8,2))</f>
        <v>#N/A</v>
      </c>
      <c r="AE8" s="1" t="e">
        <f>IF(ISBLANK(G8),0,VLOOKUP(G8,LUTs!$A$6:$B$8,2))</f>
        <v>#N/A</v>
      </c>
      <c r="AF8" s="1" t="e">
        <f>IF(ISBLANK(H8),0,VLOOKUP(H8,LUTs!$A$6:$B$8,2))</f>
        <v>#N/A</v>
      </c>
      <c r="AG8" s="1" t="e">
        <f>IF(ISBLANK(I8),0,VLOOKUP(I8,LUTs!$A$6:$B$8,2))</f>
        <v>#N/A</v>
      </c>
      <c r="AH8" s="1" t="e">
        <f>IF(ISBLANK(J8),0,VLOOKUP(J8,LUTs!$A$6:$B$8,2))</f>
        <v>#N/A</v>
      </c>
      <c r="AI8" s="1" t="e">
        <f>IF(ISBLANK(K8),0,VLOOKUP(K8,LUTs!$A$6:$B$8,2))</f>
        <v>#N/A</v>
      </c>
      <c r="AJ8" s="1" t="e">
        <f>IF(ISBLANK(L8),0,VLOOKUP(L8,LUTs!$A$6:$B$8,2))</f>
        <v>#N/A</v>
      </c>
      <c r="AK8" s="1" t="e">
        <f>IF(ISBLANK(M8),0,VLOOKUP(M8,LUTs!$A$6:$B$8,2))</f>
        <v>#N/A</v>
      </c>
      <c r="AL8" s="1" t="e">
        <f>IF(ISBLANK(N8),0,VLOOKUP(N8,LUTs!$A$6:$B$8,2))</f>
        <v>#N/A</v>
      </c>
      <c r="AM8" s="1" t="e">
        <f>IF(ISBLANK(O8),0,VLOOKUP(O8,LUTs!$A$6:$B$8,2))</f>
        <v>#N/A</v>
      </c>
      <c r="AN8" s="1" t="e">
        <f>IF(ISBLANK(P8),0,VLOOKUP(P8,LUTs!$A$6:$B$8,2))</f>
        <v>#N/A</v>
      </c>
      <c r="AO8" s="1" t="e">
        <f>IF(ISBLANK(Q8),0,VLOOKUP(Q8,LUTs!$A$6:$B$8,2))</f>
        <v>#N/A</v>
      </c>
      <c r="AP8" s="1" t="str">
        <f>IF(ISBLANK(R8),0,IF(ISERROR(VLOOKUP(R8,LUTs!$A$6:$B$8,2)),R8,VLOOKUP(R8,LUTs!$A$6:$B$8,2)))</f>
        <v/>
      </c>
      <c r="AQ8" s="1" t="e">
        <f>IF(ISBLANK(S8),0,VLOOKUP(S8,LUTs!$A$6:$B$8,2))</f>
        <v>#N/A</v>
      </c>
      <c r="AR8" s="1" t="str">
        <f>IF(ISBLANK(T8),0,IF(ISERROR(VLOOKUP(T8,LUTs!$A$6:$B$8,2)),T8,VLOOKUP(T8,LUTs!$A$6:$B$8,2)))</f>
        <v/>
      </c>
      <c r="AS8" s="1" t="e">
        <f>IF(ISBLANK(U8),0,VLOOKUP(U8,LUTs!$A$6:$B$8,2))</f>
        <v>#N/A</v>
      </c>
      <c r="AT8" s="1" t="e">
        <f>IF(ISBLANK(V8),0,VLOOKUP(V8,LUTs!$A$6:$B$8,2))</f>
        <v>#N/A</v>
      </c>
      <c r="AU8" s="1" t="e">
        <f>IF(ISBLANK(W8),0,VLOOKUP(W8,LUTs!$A$6:$B$8,2))</f>
        <v>#N/A</v>
      </c>
      <c r="AV8" s="1" t="e">
        <f>IF(ISBLANK(X8),0,VLOOKUP(X8,LUTs!$A$6:$B$8,2))</f>
        <v>#N/A</v>
      </c>
    </row>
    <row r="9" spans="1:52" ht="12.75">
      <c r="A9" s="6" t="str">
        <f>IF(ISBLANK(Responses!A9), "", Responses!A9)</f>
        <v/>
      </c>
      <c r="B9" s="6" t="str">
        <f>IF(ISBLANK(Responses!B9), "", Responses!B9)</f>
        <v/>
      </c>
      <c r="C9" s="6" t="str">
        <f>IF(ISBLANK(Responses!U9), "", Responses!U9)</f>
        <v/>
      </c>
      <c r="D9" s="6" t="str">
        <f>IF(ISBLANK(Responses!V9), "", Responses!V9)</f>
        <v/>
      </c>
      <c r="E9" s="6" t="str">
        <f>IF(ISBLANK(Responses!W9), "", Responses!W9)</f>
        <v/>
      </c>
      <c r="F9" s="6" t="str">
        <f>IF(ISBLANK(Responses!X9), "", Responses!X9)</f>
        <v/>
      </c>
      <c r="G9" s="6" t="str">
        <f>IF(ISBLANK(Responses!Y9), "", Responses!Y9)</f>
        <v/>
      </c>
      <c r="H9" s="6" t="str">
        <f>IF(ISBLANK(Responses!Z9), "", Responses!Z9)</f>
        <v/>
      </c>
      <c r="I9" s="6" t="str">
        <f>IF(ISBLANK(Responses!AA9), "", Responses!AA9)</f>
        <v/>
      </c>
      <c r="J9" s="6" t="str">
        <f>IF(ISBLANK(Responses!AB9), "", Responses!AB9)</f>
        <v/>
      </c>
      <c r="K9" s="6" t="str">
        <f>IF(ISBLANK(Responses!AC9), "", Responses!AC9)</f>
        <v/>
      </c>
      <c r="L9" s="6" t="str">
        <f>IF(ISBLANK(Responses!AD9), "", Responses!AD9)</f>
        <v/>
      </c>
      <c r="M9" s="6" t="str">
        <f>IF(ISBLANK(Responses!AE9), "", Responses!AE9)</f>
        <v/>
      </c>
      <c r="N9" s="6" t="str">
        <f>IF(ISBLANK(Responses!AF9), "", Responses!AF9)</f>
        <v/>
      </c>
      <c r="O9" s="6" t="str">
        <f>IF(ISBLANK(Responses!AG9), "", Responses!AG9)</f>
        <v/>
      </c>
      <c r="P9" s="6" t="str">
        <f>IF(ISBLANK(Responses!AH9), "", Responses!AH9)</f>
        <v/>
      </c>
      <c r="Q9" s="6" t="str">
        <f>IF(ISBLANK(Responses!AI9), "", Responses!AI9)</f>
        <v/>
      </c>
      <c r="R9" s="6" t="str">
        <f>IF(ISBLANK(Responses!AJ9), "", Responses!AJ9)</f>
        <v/>
      </c>
      <c r="S9" s="6" t="str">
        <f>IF(ISBLANK(Responses!AK9), "", Responses!AK9)</f>
        <v/>
      </c>
      <c r="T9" s="6" t="str">
        <f>IF(ISBLANK(Responses!AL9), "", Responses!AL9)</f>
        <v/>
      </c>
      <c r="U9" s="6" t="str">
        <f>IF(ISBLANK(Responses!AM9), "", Responses!AM9)</f>
        <v/>
      </c>
      <c r="V9" s="6" t="str">
        <f>IF(ISBLANK(Responses!AN9), "", Responses!AN9)</f>
        <v/>
      </c>
      <c r="W9" s="6" t="str">
        <f>IF(ISBLANK(Responses!AO9), "", Responses!AO9)</f>
        <v/>
      </c>
      <c r="X9" s="6" t="str">
        <f>IF(ISBLANK(Responses!AP9), "", Responses!AP9)</f>
        <v/>
      </c>
      <c r="Y9" s="8" t="e">
        <f t="shared" si="0"/>
        <v>#N/A</v>
      </c>
      <c r="Z9" s="1" t="e">
        <f t="shared" si="1"/>
        <v>#N/A</v>
      </c>
      <c r="AA9" s="1" t="e">
        <f>IF(ISBLANK(C9),0,VLOOKUP(C9,LUTs!$A$6:$B$8,2))</f>
        <v>#N/A</v>
      </c>
      <c r="AB9" s="1" t="e">
        <f>IF(ISBLANK(D9),0,VLOOKUP(D9,LUTs!$A$6:$B$8,2))</f>
        <v>#N/A</v>
      </c>
      <c r="AC9" s="1" t="e">
        <f>IF(ISBLANK(E9),0,VLOOKUP(E9,LUTs!$A$6:$B$8,2))</f>
        <v>#N/A</v>
      </c>
      <c r="AD9" s="1" t="e">
        <f>IF(ISBLANK(F9),0,VLOOKUP(F9,LUTs!$A$6:$B$8,2))</f>
        <v>#N/A</v>
      </c>
      <c r="AE9" s="1" t="e">
        <f>IF(ISBLANK(G9),0,VLOOKUP(G9,LUTs!$A$6:$B$8,2))</f>
        <v>#N/A</v>
      </c>
      <c r="AF9" s="1" t="e">
        <f>IF(ISBLANK(H9),0,VLOOKUP(H9,LUTs!$A$6:$B$8,2))</f>
        <v>#N/A</v>
      </c>
      <c r="AG9" s="1" t="e">
        <f>IF(ISBLANK(I9),0,VLOOKUP(I9,LUTs!$A$6:$B$8,2))</f>
        <v>#N/A</v>
      </c>
      <c r="AH9" s="1" t="e">
        <f>IF(ISBLANK(J9),0,VLOOKUP(J9,LUTs!$A$6:$B$8,2))</f>
        <v>#N/A</v>
      </c>
      <c r="AI9" s="1" t="e">
        <f>IF(ISBLANK(K9),0,VLOOKUP(K9,LUTs!$A$6:$B$8,2))</f>
        <v>#N/A</v>
      </c>
      <c r="AJ9" s="1" t="e">
        <f>IF(ISBLANK(L9),0,VLOOKUP(L9,LUTs!$A$6:$B$8,2))</f>
        <v>#N/A</v>
      </c>
      <c r="AK9" s="1" t="e">
        <f>IF(ISBLANK(M9),0,VLOOKUP(M9,LUTs!$A$6:$B$8,2))</f>
        <v>#N/A</v>
      </c>
      <c r="AL9" s="1" t="e">
        <f>IF(ISBLANK(N9),0,VLOOKUP(N9,LUTs!$A$6:$B$8,2))</f>
        <v>#N/A</v>
      </c>
      <c r="AM9" s="1" t="e">
        <f>IF(ISBLANK(O9),0,VLOOKUP(O9,LUTs!$A$6:$B$8,2))</f>
        <v>#N/A</v>
      </c>
      <c r="AN9" s="1" t="e">
        <f>IF(ISBLANK(P9),0,VLOOKUP(P9,LUTs!$A$6:$B$8,2))</f>
        <v>#N/A</v>
      </c>
      <c r="AO9" s="1" t="e">
        <f>IF(ISBLANK(Q9),0,VLOOKUP(Q9,LUTs!$A$6:$B$8,2))</f>
        <v>#N/A</v>
      </c>
      <c r="AP9" s="1" t="str">
        <f>IF(ISBLANK(R9),0,IF(ISERROR(VLOOKUP(R9,LUTs!$A$6:$B$8,2)),R9,VLOOKUP(R9,LUTs!$A$6:$B$8,2)))</f>
        <v/>
      </c>
      <c r="AQ9" s="1" t="e">
        <f>IF(ISBLANK(S9),0,VLOOKUP(S9,LUTs!$A$6:$B$8,2))</f>
        <v>#N/A</v>
      </c>
      <c r="AR9" s="1" t="str">
        <f>IF(ISBLANK(T9),0,IF(ISERROR(VLOOKUP(T9,LUTs!$A$6:$B$8,2)),T9,VLOOKUP(T9,LUTs!$A$6:$B$8,2)))</f>
        <v/>
      </c>
      <c r="AS9" s="1" t="e">
        <f>IF(ISBLANK(U9),0,VLOOKUP(U9,LUTs!$A$6:$B$8,2))</f>
        <v>#N/A</v>
      </c>
      <c r="AT9" s="1" t="e">
        <f>IF(ISBLANK(V9),0,VLOOKUP(V9,LUTs!$A$6:$B$8,2))</f>
        <v>#N/A</v>
      </c>
      <c r="AU9" s="1" t="e">
        <f>IF(ISBLANK(W9),0,VLOOKUP(W9,LUTs!$A$6:$B$8,2))</f>
        <v>#N/A</v>
      </c>
      <c r="AV9" s="1" t="e">
        <f>IF(ISBLANK(X9),0,VLOOKUP(X9,LUTs!$A$6:$B$8,2))</f>
        <v>#N/A</v>
      </c>
    </row>
    <row r="10" spans="1:52" ht="12.75">
      <c r="A10" s="6" t="str">
        <f>IF(ISBLANK(Responses!A10), "", Responses!A10)</f>
        <v/>
      </c>
      <c r="B10" s="6" t="str">
        <f>IF(ISBLANK(Responses!B10), "", Responses!B10)</f>
        <v/>
      </c>
      <c r="C10" s="6" t="str">
        <f>IF(ISBLANK(Responses!U10), "", Responses!U10)</f>
        <v/>
      </c>
      <c r="D10" s="6" t="str">
        <f>IF(ISBLANK(Responses!V10), "", Responses!V10)</f>
        <v/>
      </c>
      <c r="E10" s="6" t="str">
        <f>IF(ISBLANK(Responses!W10), "", Responses!W10)</f>
        <v/>
      </c>
      <c r="F10" s="6" t="str">
        <f>IF(ISBLANK(Responses!X10), "", Responses!X10)</f>
        <v/>
      </c>
      <c r="G10" s="6" t="str">
        <f>IF(ISBLANK(Responses!Y10), "", Responses!Y10)</f>
        <v/>
      </c>
      <c r="H10" s="6" t="str">
        <f>IF(ISBLANK(Responses!Z10), "", Responses!Z10)</f>
        <v/>
      </c>
      <c r="I10" s="6" t="str">
        <f>IF(ISBLANK(Responses!AA10), "", Responses!AA10)</f>
        <v/>
      </c>
      <c r="J10" s="6" t="str">
        <f>IF(ISBLANK(Responses!AB10), "", Responses!AB10)</f>
        <v/>
      </c>
      <c r="K10" s="6" t="str">
        <f>IF(ISBLANK(Responses!AC10), "", Responses!AC10)</f>
        <v/>
      </c>
      <c r="L10" s="6" t="str">
        <f>IF(ISBLANK(Responses!AD10), "", Responses!AD10)</f>
        <v/>
      </c>
      <c r="M10" s="6" t="str">
        <f>IF(ISBLANK(Responses!AE10), "", Responses!AE10)</f>
        <v/>
      </c>
      <c r="N10" s="6" t="str">
        <f>IF(ISBLANK(Responses!AF10), "", Responses!AF10)</f>
        <v/>
      </c>
      <c r="O10" s="6" t="str">
        <f>IF(ISBLANK(Responses!AG10), "", Responses!AG10)</f>
        <v/>
      </c>
      <c r="P10" s="6" t="str">
        <f>IF(ISBLANK(Responses!AH10), "", Responses!AH10)</f>
        <v/>
      </c>
      <c r="Q10" s="6" t="str">
        <f>IF(ISBLANK(Responses!AI10), "", Responses!AI10)</f>
        <v/>
      </c>
      <c r="R10" s="6" t="str">
        <f>IF(ISBLANK(Responses!AJ10), "", Responses!AJ10)</f>
        <v/>
      </c>
      <c r="S10" s="6" t="str">
        <f>IF(ISBLANK(Responses!AK10), "", Responses!AK10)</f>
        <v/>
      </c>
      <c r="T10" s="6" t="str">
        <f>IF(ISBLANK(Responses!AL10), "", Responses!AL10)</f>
        <v/>
      </c>
      <c r="U10" s="6" t="str">
        <f>IF(ISBLANK(Responses!AM10), "", Responses!AM10)</f>
        <v/>
      </c>
      <c r="V10" s="6" t="str">
        <f>IF(ISBLANK(Responses!AN10), "", Responses!AN10)</f>
        <v/>
      </c>
      <c r="W10" s="6" t="str">
        <f>IF(ISBLANK(Responses!AO10), "", Responses!AO10)</f>
        <v/>
      </c>
      <c r="X10" s="6" t="str">
        <f>IF(ISBLANK(Responses!AP10), "", Responses!AP10)</f>
        <v/>
      </c>
      <c r="Y10" s="8" t="e">
        <f t="shared" si="0"/>
        <v>#N/A</v>
      </c>
      <c r="Z10" s="1" t="e">
        <f t="shared" si="1"/>
        <v>#N/A</v>
      </c>
      <c r="AA10" s="1" t="e">
        <f>IF(ISBLANK(C10),0,VLOOKUP(C10,LUTs!$A$6:$B$8,2))</f>
        <v>#N/A</v>
      </c>
      <c r="AB10" s="1" t="e">
        <f>IF(ISBLANK(D10),0,VLOOKUP(D10,LUTs!$A$6:$B$8,2))</f>
        <v>#N/A</v>
      </c>
      <c r="AC10" s="1" t="e">
        <f>IF(ISBLANK(E10),0,VLOOKUP(E10,LUTs!$A$6:$B$8,2))</f>
        <v>#N/A</v>
      </c>
      <c r="AD10" s="1" t="e">
        <f>IF(ISBLANK(F10),0,VLOOKUP(F10,LUTs!$A$6:$B$8,2))</f>
        <v>#N/A</v>
      </c>
      <c r="AE10" s="1" t="e">
        <f>IF(ISBLANK(G10),0,VLOOKUP(G10,LUTs!$A$6:$B$8,2))</f>
        <v>#N/A</v>
      </c>
      <c r="AF10" s="1" t="e">
        <f>IF(ISBLANK(H10),0,VLOOKUP(H10,LUTs!$A$6:$B$8,2))</f>
        <v>#N/A</v>
      </c>
      <c r="AG10" s="1" t="e">
        <f>IF(ISBLANK(I10),0,VLOOKUP(I10,LUTs!$A$6:$B$8,2))</f>
        <v>#N/A</v>
      </c>
      <c r="AH10" s="1" t="e">
        <f>IF(ISBLANK(J10),0,VLOOKUP(J10,LUTs!$A$6:$B$8,2))</f>
        <v>#N/A</v>
      </c>
      <c r="AI10" s="1" t="e">
        <f>IF(ISBLANK(K10),0,VLOOKUP(K10,LUTs!$A$6:$B$8,2))</f>
        <v>#N/A</v>
      </c>
      <c r="AJ10" s="1" t="e">
        <f>IF(ISBLANK(L10),0,VLOOKUP(L10,LUTs!$A$6:$B$8,2))</f>
        <v>#N/A</v>
      </c>
      <c r="AK10" s="1" t="e">
        <f>IF(ISBLANK(M10),0,VLOOKUP(M10,LUTs!$A$6:$B$8,2))</f>
        <v>#N/A</v>
      </c>
      <c r="AL10" s="1" t="e">
        <f>IF(ISBLANK(N10),0,VLOOKUP(N10,LUTs!$A$6:$B$8,2))</f>
        <v>#N/A</v>
      </c>
      <c r="AM10" s="1" t="e">
        <f>IF(ISBLANK(O10),0,VLOOKUP(O10,LUTs!$A$6:$B$8,2))</f>
        <v>#N/A</v>
      </c>
      <c r="AN10" s="1" t="e">
        <f>IF(ISBLANK(P10),0,VLOOKUP(P10,LUTs!$A$6:$B$8,2))</f>
        <v>#N/A</v>
      </c>
      <c r="AO10" s="1" t="e">
        <f>IF(ISBLANK(Q10),0,VLOOKUP(Q10,LUTs!$A$6:$B$8,2))</f>
        <v>#N/A</v>
      </c>
      <c r="AP10" s="1" t="str">
        <f>IF(ISBLANK(R10),0,IF(ISERROR(VLOOKUP(R10,LUTs!$A$6:$B$8,2)),R10,VLOOKUP(R10,LUTs!$A$6:$B$8,2)))</f>
        <v/>
      </c>
      <c r="AQ10" s="1" t="e">
        <f>IF(ISBLANK(S10),0,VLOOKUP(S10,LUTs!$A$6:$B$8,2))</f>
        <v>#N/A</v>
      </c>
      <c r="AR10" s="1" t="str">
        <f>IF(ISBLANK(T10),0,IF(ISERROR(VLOOKUP(T10,LUTs!$A$6:$B$8,2)),T10,VLOOKUP(T10,LUTs!$A$6:$B$8,2)))</f>
        <v/>
      </c>
      <c r="AS10" s="1" t="e">
        <f>IF(ISBLANK(U10),0,VLOOKUP(U10,LUTs!$A$6:$B$8,2))</f>
        <v>#N/A</v>
      </c>
      <c r="AT10" s="1" t="e">
        <f>IF(ISBLANK(V10),0,VLOOKUP(V10,LUTs!$A$6:$B$8,2))</f>
        <v>#N/A</v>
      </c>
      <c r="AU10" s="1" t="e">
        <f>IF(ISBLANK(W10),0,VLOOKUP(W10,LUTs!$A$6:$B$8,2))</f>
        <v>#N/A</v>
      </c>
      <c r="AV10" s="1" t="e">
        <f>IF(ISBLANK(X10),0,VLOOKUP(X10,LUTs!$A$6:$B$8,2))</f>
        <v>#N/A</v>
      </c>
    </row>
    <row r="11" spans="1:52" ht="12.75">
      <c r="A11" s="6" t="str">
        <f>IF(ISBLANK(Responses!A11), "", Responses!A11)</f>
        <v/>
      </c>
      <c r="B11" s="6" t="str">
        <f>IF(ISBLANK(Responses!B11), "", Responses!B11)</f>
        <v/>
      </c>
      <c r="C11" s="6" t="str">
        <f>IF(ISBLANK(Responses!U11), "", Responses!U11)</f>
        <v/>
      </c>
      <c r="D11" s="6" t="str">
        <f>IF(ISBLANK(Responses!V11), "", Responses!V11)</f>
        <v/>
      </c>
      <c r="E11" s="6" t="str">
        <f>IF(ISBLANK(Responses!W11), "", Responses!W11)</f>
        <v/>
      </c>
      <c r="F11" s="6" t="str">
        <f>IF(ISBLANK(Responses!X11), "", Responses!X11)</f>
        <v/>
      </c>
      <c r="G11" s="6" t="str">
        <f>IF(ISBLANK(Responses!Y11), "", Responses!Y11)</f>
        <v/>
      </c>
      <c r="H11" s="6" t="str">
        <f>IF(ISBLANK(Responses!Z11), "", Responses!Z11)</f>
        <v/>
      </c>
      <c r="I11" s="6" t="str">
        <f>IF(ISBLANK(Responses!AA11), "", Responses!AA11)</f>
        <v/>
      </c>
      <c r="J11" s="6" t="str">
        <f>IF(ISBLANK(Responses!AB11), "", Responses!AB11)</f>
        <v/>
      </c>
      <c r="K11" s="6" t="str">
        <f>IF(ISBLANK(Responses!AC11), "", Responses!AC11)</f>
        <v/>
      </c>
      <c r="L11" s="6" t="str">
        <f>IF(ISBLANK(Responses!AD11), "", Responses!AD11)</f>
        <v/>
      </c>
      <c r="M11" s="6" t="str">
        <f>IF(ISBLANK(Responses!AE11), "", Responses!AE11)</f>
        <v/>
      </c>
      <c r="N11" s="6" t="str">
        <f>IF(ISBLANK(Responses!AF11), "", Responses!AF11)</f>
        <v/>
      </c>
      <c r="O11" s="6" t="str">
        <f>IF(ISBLANK(Responses!AG11), "", Responses!AG11)</f>
        <v/>
      </c>
      <c r="P11" s="6" t="str">
        <f>IF(ISBLANK(Responses!AH11), "", Responses!AH11)</f>
        <v/>
      </c>
      <c r="Q11" s="6" t="str">
        <f>IF(ISBLANK(Responses!AI11), "", Responses!AI11)</f>
        <v/>
      </c>
      <c r="R11" s="6" t="str">
        <f>IF(ISBLANK(Responses!AJ11), "", Responses!AJ11)</f>
        <v/>
      </c>
      <c r="S11" s="6" t="str">
        <f>IF(ISBLANK(Responses!AK11), "", Responses!AK11)</f>
        <v/>
      </c>
      <c r="T11" s="6" t="str">
        <f>IF(ISBLANK(Responses!AL11), "", Responses!AL11)</f>
        <v/>
      </c>
      <c r="U11" s="6" t="str">
        <f>IF(ISBLANK(Responses!AM11), "", Responses!AM11)</f>
        <v/>
      </c>
      <c r="V11" s="6" t="str">
        <f>IF(ISBLANK(Responses!AN11), "", Responses!AN11)</f>
        <v/>
      </c>
      <c r="W11" s="6" t="str">
        <f>IF(ISBLANK(Responses!AO11), "", Responses!AO11)</f>
        <v/>
      </c>
      <c r="X11" s="6" t="str">
        <f>IF(ISBLANK(Responses!AP11), "", Responses!AP11)</f>
        <v/>
      </c>
      <c r="Y11" s="8" t="e">
        <f t="shared" si="0"/>
        <v>#N/A</v>
      </c>
      <c r="Z11" s="1" t="e">
        <f t="shared" si="1"/>
        <v>#N/A</v>
      </c>
      <c r="AA11" s="1" t="e">
        <f>IF(ISBLANK(C11),0,VLOOKUP(C11,LUTs!$A$6:$B$8,2))</f>
        <v>#N/A</v>
      </c>
      <c r="AB11" s="1" t="e">
        <f>IF(ISBLANK(D11),0,VLOOKUP(D11,LUTs!$A$6:$B$8,2))</f>
        <v>#N/A</v>
      </c>
      <c r="AC11" s="1" t="e">
        <f>IF(ISBLANK(E11),0,VLOOKUP(E11,LUTs!$A$6:$B$8,2))</f>
        <v>#N/A</v>
      </c>
      <c r="AD11" s="1" t="e">
        <f>IF(ISBLANK(F11),0,VLOOKUP(F11,LUTs!$A$6:$B$8,2))</f>
        <v>#N/A</v>
      </c>
      <c r="AE11" s="1" t="e">
        <f>IF(ISBLANK(G11),0,VLOOKUP(G11,LUTs!$A$6:$B$8,2))</f>
        <v>#N/A</v>
      </c>
      <c r="AF11" s="1" t="e">
        <f>IF(ISBLANK(H11),0,VLOOKUP(H11,LUTs!$A$6:$B$8,2))</f>
        <v>#N/A</v>
      </c>
      <c r="AG11" s="1" t="e">
        <f>IF(ISBLANK(I11),0,VLOOKUP(I11,LUTs!$A$6:$B$8,2))</f>
        <v>#N/A</v>
      </c>
      <c r="AH11" s="1" t="e">
        <f>IF(ISBLANK(J11),0,VLOOKUP(J11,LUTs!$A$6:$B$8,2))</f>
        <v>#N/A</v>
      </c>
      <c r="AI11" s="1" t="e">
        <f>IF(ISBLANK(K11),0,VLOOKUP(K11,LUTs!$A$6:$B$8,2))</f>
        <v>#N/A</v>
      </c>
      <c r="AJ11" s="1" t="e">
        <f>IF(ISBLANK(L11),0,VLOOKUP(L11,LUTs!$A$6:$B$8,2))</f>
        <v>#N/A</v>
      </c>
      <c r="AK11" s="1" t="e">
        <f>IF(ISBLANK(M11),0,VLOOKUP(M11,LUTs!$A$6:$B$8,2))</f>
        <v>#N/A</v>
      </c>
      <c r="AL11" s="1" t="e">
        <f>IF(ISBLANK(N11),0,VLOOKUP(N11,LUTs!$A$6:$B$8,2))</f>
        <v>#N/A</v>
      </c>
      <c r="AM11" s="1" t="e">
        <f>IF(ISBLANK(O11),0,VLOOKUP(O11,LUTs!$A$6:$B$8,2))</f>
        <v>#N/A</v>
      </c>
      <c r="AN11" s="1" t="e">
        <f>IF(ISBLANK(P11),0,VLOOKUP(P11,LUTs!$A$6:$B$8,2))</f>
        <v>#N/A</v>
      </c>
      <c r="AO11" s="1" t="e">
        <f>IF(ISBLANK(Q11),0,VLOOKUP(Q11,LUTs!$A$6:$B$8,2))</f>
        <v>#N/A</v>
      </c>
      <c r="AP11" s="1" t="str">
        <f>IF(ISBLANK(R11),0,IF(ISERROR(VLOOKUP(R11,LUTs!$A$6:$B$8,2)),R11,VLOOKUP(R11,LUTs!$A$6:$B$8,2)))</f>
        <v/>
      </c>
      <c r="AQ11" s="1" t="e">
        <f>IF(ISBLANK(S11),0,VLOOKUP(S11,LUTs!$A$6:$B$8,2))</f>
        <v>#N/A</v>
      </c>
      <c r="AR11" s="1" t="str">
        <f>IF(ISBLANK(T11),0,IF(ISERROR(VLOOKUP(T11,LUTs!$A$6:$B$8,2)),T11,VLOOKUP(T11,LUTs!$A$6:$B$8,2)))</f>
        <v/>
      </c>
      <c r="AS11" s="1" t="e">
        <f>IF(ISBLANK(U11),0,VLOOKUP(U11,LUTs!$A$6:$B$8,2))</f>
        <v>#N/A</v>
      </c>
      <c r="AT11" s="1" t="e">
        <f>IF(ISBLANK(V11),0,VLOOKUP(V11,LUTs!$A$6:$B$8,2))</f>
        <v>#N/A</v>
      </c>
      <c r="AU11" s="1" t="e">
        <f>IF(ISBLANK(W11),0,VLOOKUP(W11,LUTs!$A$6:$B$8,2))</f>
        <v>#N/A</v>
      </c>
      <c r="AV11" s="1" t="e">
        <f>IF(ISBLANK(X11),0,VLOOKUP(X11,LUTs!$A$6:$B$8,2))</f>
        <v>#N/A</v>
      </c>
    </row>
    <row r="12" spans="1:52" ht="12.75">
      <c r="A12" s="6" t="str">
        <f>IF(ISBLANK(Responses!A12), "", Responses!A12)</f>
        <v/>
      </c>
      <c r="B12" s="6" t="str">
        <f>IF(ISBLANK(Responses!B12), "", Responses!B12)</f>
        <v/>
      </c>
      <c r="C12" s="6" t="str">
        <f>IF(ISBLANK(Responses!U12), "", Responses!U12)</f>
        <v/>
      </c>
      <c r="D12" s="6" t="str">
        <f>IF(ISBLANK(Responses!V12), "", Responses!V12)</f>
        <v/>
      </c>
      <c r="E12" s="6" t="str">
        <f>IF(ISBLANK(Responses!W12), "", Responses!W12)</f>
        <v/>
      </c>
      <c r="F12" s="6" t="str">
        <f>IF(ISBLANK(Responses!X12), "", Responses!X12)</f>
        <v/>
      </c>
      <c r="G12" s="6" t="str">
        <f>IF(ISBLANK(Responses!Y12), "", Responses!Y12)</f>
        <v/>
      </c>
      <c r="H12" s="6" t="str">
        <f>IF(ISBLANK(Responses!Z12), "", Responses!Z12)</f>
        <v/>
      </c>
      <c r="I12" s="6" t="str">
        <f>IF(ISBLANK(Responses!AA12), "", Responses!AA12)</f>
        <v/>
      </c>
      <c r="J12" s="6" t="str">
        <f>IF(ISBLANK(Responses!AB12), "", Responses!AB12)</f>
        <v/>
      </c>
      <c r="K12" s="6" t="str">
        <f>IF(ISBLANK(Responses!AC12), "", Responses!AC12)</f>
        <v/>
      </c>
      <c r="L12" s="6" t="str">
        <f>IF(ISBLANK(Responses!AD12), "", Responses!AD12)</f>
        <v/>
      </c>
      <c r="M12" s="6" t="str">
        <f>IF(ISBLANK(Responses!AE12), "", Responses!AE12)</f>
        <v/>
      </c>
      <c r="N12" s="6" t="str">
        <f>IF(ISBLANK(Responses!AF12), "", Responses!AF12)</f>
        <v/>
      </c>
      <c r="O12" s="6" t="str">
        <f>IF(ISBLANK(Responses!AG12), "", Responses!AG12)</f>
        <v/>
      </c>
      <c r="P12" s="6" t="str">
        <f>IF(ISBLANK(Responses!AH12), "", Responses!AH12)</f>
        <v/>
      </c>
      <c r="Q12" s="6" t="str">
        <f>IF(ISBLANK(Responses!AI12), "", Responses!AI12)</f>
        <v/>
      </c>
      <c r="R12" s="6" t="str">
        <f>IF(ISBLANK(Responses!AJ12), "", Responses!AJ12)</f>
        <v/>
      </c>
      <c r="S12" s="6" t="str">
        <f>IF(ISBLANK(Responses!AK12), "", Responses!AK12)</f>
        <v/>
      </c>
      <c r="T12" s="6" t="str">
        <f>IF(ISBLANK(Responses!AL12), "", Responses!AL12)</f>
        <v/>
      </c>
      <c r="U12" s="6" t="str">
        <f>IF(ISBLANK(Responses!AM12), "", Responses!AM12)</f>
        <v/>
      </c>
      <c r="V12" s="6" t="str">
        <f>IF(ISBLANK(Responses!AN12), "", Responses!AN12)</f>
        <v/>
      </c>
      <c r="W12" s="6" t="str">
        <f>IF(ISBLANK(Responses!AO12), "", Responses!AO12)</f>
        <v/>
      </c>
      <c r="X12" s="6" t="str">
        <f>IF(ISBLANK(Responses!AP12), "", Responses!AP12)</f>
        <v/>
      </c>
      <c r="Y12" s="8" t="e">
        <f t="shared" si="0"/>
        <v>#N/A</v>
      </c>
      <c r="Z12" s="1" t="e">
        <f t="shared" si="1"/>
        <v>#N/A</v>
      </c>
      <c r="AA12" s="1" t="e">
        <f>IF(ISBLANK(C12),0,VLOOKUP(C12,LUTs!$A$6:$B$8,2))</f>
        <v>#N/A</v>
      </c>
      <c r="AB12" s="1" t="e">
        <f>IF(ISBLANK(D12),0,VLOOKUP(D12,LUTs!$A$6:$B$8,2))</f>
        <v>#N/A</v>
      </c>
      <c r="AC12" s="1" t="e">
        <f>IF(ISBLANK(E12),0,VLOOKUP(E12,LUTs!$A$6:$B$8,2))</f>
        <v>#N/A</v>
      </c>
      <c r="AD12" s="1" t="e">
        <f>IF(ISBLANK(F12),0,VLOOKUP(F12,LUTs!$A$6:$B$8,2))</f>
        <v>#N/A</v>
      </c>
      <c r="AE12" s="1" t="e">
        <f>IF(ISBLANK(G12),0,VLOOKUP(G12,LUTs!$A$6:$B$8,2))</f>
        <v>#N/A</v>
      </c>
      <c r="AF12" s="1" t="e">
        <f>IF(ISBLANK(H12),0,VLOOKUP(H12,LUTs!$A$6:$B$8,2))</f>
        <v>#N/A</v>
      </c>
      <c r="AG12" s="1" t="e">
        <f>IF(ISBLANK(I12),0,VLOOKUP(I12,LUTs!$A$6:$B$8,2))</f>
        <v>#N/A</v>
      </c>
      <c r="AH12" s="1" t="e">
        <f>IF(ISBLANK(J12),0,VLOOKUP(J12,LUTs!$A$6:$B$8,2))</f>
        <v>#N/A</v>
      </c>
      <c r="AI12" s="1" t="e">
        <f>IF(ISBLANK(K12),0,VLOOKUP(K12,LUTs!$A$6:$B$8,2))</f>
        <v>#N/A</v>
      </c>
      <c r="AJ12" s="1" t="e">
        <f>IF(ISBLANK(L12),0,VLOOKUP(L12,LUTs!$A$6:$B$8,2))</f>
        <v>#N/A</v>
      </c>
      <c r="AK12" s="1" t="e">
        <f>IF(ISBLANK(M12),0,VLOOKUP(M12,LUTs!$A$6:$B$8,2))</f>
        <v>#N/A</v>
      </c>
      <c r="AL12" s="1" t="e">
        <f>IF(ISBLANK(N12),0,VLOOKUP(N12,LUTs!$A$6:$B$8,2))</f>
        <v>#N/A</v>
      </c>
      <c r="AM12" s="1" t="e">
        <f>IF(ISBLANK(O12),0,VLOOKUP(O12,LUTs!$A$6:$B$8,2))</f>
        <v>#N/A</v>
      </c>
      <c r="AN12" s="1" t="e">
        <f>IF(ISBLANK(P12),0,VLOOKUP(P12,LUTs!$A$6:$B$8,2))</f>
        <v>#N/A</v>
      </c>
      <c r="AO12" s="1" t="e">
        <f>IF(ISBLANK(Q12),0,VLOOKUP(Q12,LUTs!$A$6:$B$8,2))</f>
        <v>#N/A</v>
      </c>
      <c r="AP12" s="1" t="str">
        <f>IF(ISBLANK(R12),0,IF(ISERROR(VLOOKUP(R12,LUTs!$A$6:$B$8,2)),R12,VLOOKUP(R12,LUTs!$A$6:$B$8,2)))</f>
        <v/>
      </c>
      <c r="AQ12" s="1" t="e">
        <f>IF(ISBLANK(S12),0,VLOOKUP(S12,LUTs!$A$6:$B$8,2))</f>
        <v>#N/A</v>
      </c>
      <c r="AR12" s="1" t="str">
        <f>IF(ISBLANK(T12),0,IF(ISERROR(VLOOKUP(T12,LUTs!$A$6:$B$8,2)),T12,VLOOKUP(T12,LUTs!$A$6:$B$8,2)))</f>
        <v/>
      </c>
      <c r="AS12" s="1" t="e">
        <f>IF(ISBLANK(U12),0,VLOOKUP(U12,LUTs!$A$6:$B$8,2))</f>
        <v>#N/A</v>
      </c>
      <c r="AT12" s="1" t="e">
        <f>IF(ISBLANK(V12),0,VLOOKUP(V12,LUTs!$A$6:$B$8,2))</f>
        <v>#N/A</v>
      </c>
      <c r="AU12" s="1" t="e">
        <f>IF(ISBLANK(W12),0,VLOOKUP(W12,LUTs!$A$6:$B$8,2))</f>
        <v>#N/A</v>
      </c>
      <c r="AV12" s="1" t="e">
        <f>IF(ISBLANK(X12),0,VLOOKUP(X12,LUTs!$A$6:$B$8,2))</f>
        <v>#N/A</v>
      </c>
    </row>
    <row r="13" spans="1:52" ht="12.75">
      <c r="A13" s="6" t="str">
        <f>IF(ISBLANK(Responses!A13), "", Responses!A13)</f>
        <v/>
      </c>
      <c r="B13" s="6" t="str">
        <f>IF(ISBLANK(Responses!B13), "", Responses!B13)</f>
        <v/>
      </c>
      <c r="C13" s="6" t="str">
        <f>IF(ISBLANK(Responses!U13), "", Responses!U13)</f>
        <v/>
      </c>
      <c r="D13" s="6" t="str">
        <f>IF(ISBLANK(Responses!V13), "", Responses!V13)</f>
        <v/>
      </c>
      <c r="E13" s="6" t="str">
        <f>IF(ISBLANK(Responses!W13), "", Responses!W13)</f>
        <v/>
      </c>
      <c r="F13" s="6" t="str">
        <f>IF(ISBLANK(Responses!X13), "", Responses!X13)</f>
        <v/>
      </c>
      <c r="G13" s="6" t="str">
        <f>IF(ISBLANK(Responses!Y13), "", Responses!Y13)</f>
        <v/>
      </c>
      <c r="H13" s="6" t="str">
        <f>IF(ISBLANK(Responses!Z13), "", Responses!Z13)</f>
        <v/>
      </c>
      <c r="I13" s="6" t="str">
        <f>IF(ISBLANK(Responses!AA13), "", Responses!AA13)</f>
        <v/>
      </c>
      <c r="J13" s="6" t="str">
        <f>IF(ISBLANK(Responses!AB13), "", Responses!AB13)</f>
        <v/>
      </c>
      <c r="K13" s="6" t="str">
        <f>IF(ISBLANK(Responses!AC13), "", Responses!AC13)</f>
        <v/>
      </c>
      <c r="L13" s="6" t="str">
        <f>IF(ISBLANK(Responses!AD13), "", Responses!AD13)</f>
        <v/>
      </c>
      <c r="M13" s="6" t="str">
        <f>IF(ISBLANK(Responses!AE13), "", Responses!AE13)</f>
        <v/>
      </c>
      <c r="N13" s="6" t="str">
        <f>IF(ISBLANK(Responses!AF13), "", Responses!AF13)</f>
        <v/>
      </c>
      <c r="O13" s="6" t="str">
        <f>IF(ISBLANK(Responses!AG13), "", Responses!AG13)</f>
        <v/>
      </c>
      <c r="P13" s="6" t="str">
        <f>IF(ISBLANK(Responses!AH13), "", Responses!AH13)</f>
        <v/>
      </c>
      <c r="Q13" s="6" t="str">
        <f>IF(ISBLANK(Responses!AI13), "", Responses!AI13)</f>
        <v/>
      </c>
      <c r="R13" s="6" t="str">
        <f>IF(ISBLANK(Responses!AJ13), "", Responses!AJ13)</f>
        <v/>
      </c>
      <c r="S13" s="6" t="str">
        <f>IF(ISBLANK(Responses!AK13), "", Responses!AK13)</f>
        <v/>
      </c>
      <c r="T13" s="6" t="str">
        <f>IF(ISBLANK(Responses!AL13), "", Responses!AL13)</f>
        <v/>
      </c>
      <c r="U13" s="6" t="str">
        <f>IF(ISBLANK(Responses!AM13), "", Responses!AM13)</f>
        <v/>
      </c>
      <c r="V13" s="6" t="str">
        <f>IF(ISBLANK(Responses!AN13), "", Responses!AN13)</f>
        <v/>
      </c>
      <c r="W13" s="6" t="str">
        <f>IF(ISBLANK(Responses!AO13), "", Responses!AO13)</f>
        <v/>
      </c>
      <c r="X13" s="6" t="str">
        <f>IF(ISBLANK(Responses!AP13), "", Responses!AP13)</f>
        <v/>
      </c>
      <c r="Y13" s="8" t="e">
        <f t="shared" si="0"/>
        <v>#N/A</v>
      </c>
      <c r="Z13" s="1" t="e">
        <f t="shared" si="1"/>
        <v>#N/A</v>
      </c>
      <c r="AA13" s="1" t="e">
        <f>IF(ISBLANK(C13),0,VLOOKUP(C13,LUTs!$A$6:$B$8,2))</f>
        <v>#N/A</v>
      </c>
      <c r="AB13" s="1" t="e">
        <f>IF(ISBLANK(D13),0,VLOOKUP(D13,LUTs!$A$6:$B$8,2))</f>
        <v>#N/A</v>
      </c>
      <c r="AC13" s="1" t="e">
        <f>IF(ISBLANK(E13),0,VLOOKUP(E13,LUTs!$A$6:$B$8,2))</f>
        <v>#N/A</v>
      </c>
      <c r="AD13" s="1" t="e">
        <f>IF(ISBLANK(F13),0,VLOOKUP(F13,LUTs!$A$6:$B$8,2))</f>
        <v>#N/A</v>
      </c>
      <c r="AE13" s="1" t="e">
        <f>IF(ISBLANK(G13),0,VLOOKUP(G13,LUTs!$A$6:$B$8,2))</f>
        <v>#N/A</v>
      </c>
      <c r="AF13" s="1" t="e">
        <f>IF(ISBLANK(H13),0,VLOOKUP(H13,LUTs!$A$6:$B$8,2))</f>
        <v>#N/A</v>
      </c>
      <c r="AG13" s="1" t="e">
        <f>IF(ISBLANK(I13),0,VLOOKUP(I13,LUTs!$A$6:$B$8,2))</f>
        <v>#N/A</v>
      </c>
      <c r="AH13" s="1" t="e">
        <f>IF(ISBLANK(J13),0,VLOOKUP(J13,LUTs!$A$6:$B$8,2))</f>
        <v>#N/A</v>
      </c>
      <c r="AI13" s="1" t="e">
        <f>IF(ISBLANK(K13),0,VLOOKUP(K13,LUTs!$A$6:$B$8,2))</f>
        <v>#N/A</v>
      </c>
      <c r="AJ13" s="1" t="e">
        <f>IF(ISBLANK(L13),0,VLOOKUP(L13,LUTs!$A$6:$B$8,2))</f>
        <v>#N/A</v>
      </c>
      <c r="AK13" s="1" t="e">
        <f>IF(ISBLANK(M13),0,VLOOKUP(M13,LUTs!$A$6:$B$8,2))</f>
        <v>#N/A</v>
      </c>
      <c r="AL13" s="1" t="e">
        <f>IF(ISBLANK(N13),0,VLOOKUP(N13,LUTs!$A$6:$B$8,2))</f>
        <v>#N/A</v>
      </c>
      <c r="AM13" s="1" t="e">
        <f>IF(ISBLANK(O13),0,VLOOKUP(O13,LUTs!$A$6:$B$8,2))</f>
        <v>#N/A</v>
      </c>
      <c r="AN13" s="1" t="e">
        <f>IF(ISBLANK(P13),0,VLOOKUP(P13,LUTs!$A$6:$B$8,2))</f>
        <v>#N/A</v>
      </c>
      <c r="AO13" s="1" t="e">
        <f>IF(ISBLANK(Q13),0,VLOOKUP(Q13,LUTs!$A$6:$B$8,2))</f>
        <v>#N/A</v>
      </c>
      <c r="AP13" s="1" t="str">
        <f>IF(ISBLANK(R13),0,IF(ISERROR(VLOOKUP(R13,LUTs!$A$6:$B$8,2)),R13,VLOOKUP(R13,LUTs!$A$6:$B$8,2)))</f>
        <v/>
      </c>
      <c r="AQ13" s="1" t="e">
        <f>IF(ISBLANK(S13),0,VLOOKUP(S13,LUTs!$A$6:$B$8,2))</f>
        <v>#N/A</v>
      </c>
      <c r="AR13" s="1" t="str">
        <f>IF(ISBLANK(T13),0,IF(ISERROR(VLOOKUP(T13,LUTs!$A$6:$B$8,2)),T13,VLOOKUP(T13,LUTs!$A$6:$B$8,2)))</f>
        <v/>
      </c>
      <c r="AS13" s="1" t="e">
        <f>IF(ISBLANK(U13),0,VLOOKUP(U13,LUTs!$A$6:$B$8,2))</f>
        <v>#N/A</v>
      </c>
      <c r="AT13" s="1" t="e">
        <f>IF(ISBLANK(V13),0,VLOOKUP(V13,LUTs!$A$6:$B$8,2))</f>
        <v>#N/A</v>
      </c>
      <c r="AU13" s="1" t="e">
        <f>IF(ISBLANK(W13),0,VLOOKUP(W13,LUTs!$A$6:$B$8,2))</f>
        <v>#N/A</v>
      </c>
      <c r="AV13" s="1" t="e">
        <f>IF(ISBLANK(X13),0,VLOOKUP(X13,LUTs!$A$6:$B$8,2))</f>
        <v>#N/A</v>
      </c>
    </row>
    <row r="14" spans="1:52" ht="12.75">
      <c r="A14" s="6" t="str">
        <f>IF(ISBLANK(Responses!A14), "", Responses!A14)</f>
        <v/>
      </c>
      <c r="B14" s="6" t="str">
        <f>IF(ISBLANK(Responses!B14), "", Responses!B14)</f>
        <v/>
      </c>
      <c r="C14" s="6" t="str">
        <f>IF(ISBLANK(Responses!U14), "", Responses!U14)</f>
        <v/>
      </c>
      <c r="D14" s="6" t="str">
        <f>IF(ISBLANK(Responses!V14), "", Responses!V14)</f>
        <v/>
      </c>
      <c r="E14" s="6" t="str">
        <f>IF(ISBLANK(Responses!W14), "", Responses!W14)</f>
        <v/>
      </c>
      <c r="F14" s="6" t="str">
        <f>IF(ISBLANK(Responses!X14), "", Responses!X14)</f>
        <v/>
      </c>
      <c r="G14" s="6" t="str">
        <f>IF(ISBLANK(Responses!Y14), "", Responses!Y14)</f>
        <v/>
      </c>
      <c r="H14" s="6" t="str">
        <f>IF(ISBLANK(Responses!Z14), "", Responses!Z14)</f>
        <v/>
      </c>
      <c r="I14" s="6" t="str">
        <f>IF(ISBLANK(Responses!AA14), "", Responses!AA14)</f>
        <v/>
      </c>
      <c r="J14" s="6" t="str">
        <f>IF(ISBLANK(Responses!AB14), "", Responses!AB14)</f>
        <v/>
      </c>
      <c r="K14" s="6" t="str">
        <f>IF(ISBLANK(Responses!AC14), "", Responses!AC14)</f>
        <v/>
      </c>
      <c r="L14" s="6" t="str">
        <f>IF(ISBLANK(Responses!AD14), "", Responses!AD14)</f>
        <v/>
      </c>
      <c r="M14" s="6" t="str">
        <f>IF(ISBLANK(Responses!AE14), "", Responses!AE14)</f>
        <v/>
      </c>
      <c r="N14" s="6" t="str">
        <f>IF(ISBLANK(Responses!AF14), "", Responses!AF14)</f>
        <v/>
      </c>
      <c r="O14" s="6" t="str">
        <f>IF(ISBLANK(Responses!AG14), "", Responses!AG14)</f>
        <v/>
      </c>
      <c r="P14" s="6" t="str">
        <f>IF(ISBLANK(Responses!AH14), "", Responses!AH14)</f>
        <v/>
      </c>
      <c r="Q14" s="6" t="str">
        <f>IF(ISBLANK(Responses!AI14), "", Responses!AI14)</f>
        <v/>
      </c>
      <c r="R14" s="6" t="str">
        <f>IF(ISBLANK(Responses!AJ14), "", Responses!AJ14)</f>
        <v/>
      </c>
      <c r="S14" s="6" t="str">
        <f>IF(ISBLANK(Responses!AK14), "", Responses!AK14)</f>
        <v/>
      </c>
      <c r="T14" s="6" t="str">
        <f>IF(ISBLANK(Responses!AL14), "", Responses!AL14)</f>
        <v/>
      </c>
      <c r="U14" s="6" t="str">
        <f>IF(ISBLANK(Responses!AM14), "", Responses!AM14)</f>
        <v/>
      </c>
      <c r="V14" s="6" t="str">
        <f>IF(ISBLANK(Responses!AN14), "", Responses!AN14)</f>
        <v/>
      </c>
      <c r="W14" s="6" t="str">
        <f>IF(ISBLANK(Responses!AO14), "", Responses!AO14)</f>
        <v/>
      </c>
      <c r="X14" s="6" t="str">
        <f>IF(ISBLANK(Responses!AP14), "", Responses!AP14)</f>
        <v/>
      </c>
      <c r="Y14" s="8" t="e">
        <f t="shared" si="0"/>
        <v>#N/A</v>
      </c>
      <c r="Z14" s="1" t="e">
        <f t="shared" si="1"/>
        <v>#N/A</v>
      </c>
      <c r="AA14" s="1" t="e">
        <f>IF(ISBLANK(C14),0,VLOOKUP(C14,LUTs!$A$6:$B$8,2))</f>
        <v>#N/A</v>
      </c>
      <c r="AB14" s="1" t="e">
        <f>IF(ISBLANK(D14),0,VLOOKUP(D14,LUTs!$A$6:$B$8,2))</f>
        <v>#N/A</v>
      </c>
      <c r="AC14" s="1" t="e">
        <f>IF(ISBLANK(E14),0,VLOOKUP(E14,LUTs!$A$6:$B$8,2))</f>
        <v>#N/A</v>
      </c>
      <c r="AD14" s="1" t="e">
        <f>IF(ISBLANK(F14),0,VLOOKUP(F14,LUTs!$A$6:$B$8,2))</f>
        <v>#N/A</v>
      </c>
      <c r="AE14" s="1" t="e">
        <f>IF(ISBLANK(G14),0,VLOOKUP(G14,LUTs!$A$6:$B$8,2))</f>
        <v>#N/A</v>
      </c>
      <c r="AF14" s="1" t="e">
        <f>IF(ISBLANK(H14),0,VLOOKUP(H14,LUTs!$A$6:$B$8,2))</f>
        <v>#N/A</v>
      </c>
      <c r="AG14" s="1" t="e">
        <f>IF(ISBLANK(I14),0,VLOOKUP(I14,LUTs!$A$6:$B$8,2))</f>
        <v>#N/A</v>
      </c>
      <c r="AH14" s="1" t="e">
        <f>IF(ISBLANK(J14),0,VLOOKUP(J14,LUTs!$A$6:$B$8,2))</f>
        <v>#N/A</v>
      </c>
      <c r="AI14" s="1" t="e">
        <f>IF(ISBLANK(K14),0,VLOOKUP(K14,LUTs!$A$6:$B$8,2))</f>
        <v>#N/A</v>
      </c>
      <c r="AJ14" s="1" t="e">
        <f>IF(ISBLANK(L14),0,VLOOKUP(L14,LUTs!$A$6:$B$8,2))</f>
        <v>#N/A</v>
      </c>
      <c r="AK14" s="1" t="e">
        <f>IF(ISBLANK(M14),0,VLOOKUP(M14,LUTs!$A$6:$B$8,2))</f>
        <v>#N/A</v>
      </c>
      <c r="AL14" s="1" t="e">
        <f>IF(ISBLANK(N14),0,VLOOKUP(N14,LUTs!$A$6:$B$8,2))</f>
        <v>#N/A</v>
      </c>
      <c r="AM14" s="1" t="e">
        <f>IF(ISBLANK(O14),0,VLOOKUP(O14,LUTs!$A$6:$B$8,2))</f>
        <v>#N/A</v>
      </c>
      <c r="AN14" s="1" t="e">
        <f>IF(ISBLANK(P14),0,VLOOKUP(P14,LUTs!$A$6:$B$8,2))</f>
        <v>#N/A</v>
      </c>
      <c r="AO14" s="1" t="e">
        <f>IF(ISBLANK(Q14),0,VLOOKUP(Q14,LUTs!$A$6:$B$8,2))</f>
        <v>#N/A</v>
      </c>
      <c r="AP14" s="1" t="str">
        <f>IF(ISBLANK(R14),0,IF(ISERROR(VLOOKUP(R14,LUTs!$A$6:$B$8,2)),R14,VLOOKUP(R14,LUTs!$A$6:$B$8,2)))</f>
        <v/>
      </c>
      <c r="AQ14" s="1" t="e">
        <f>IF(ISBLANK(S14),0,VLOOKUP(S14,LUTs!$A$6:$B$8,2))</f>
        <v>#N/A</v>
      </c>
      <c r="AR14" s="1" t="str">
        <f>IF(ISBLANK(T14),0,IF(ISERROR(VLOOKUP(T14,LUTs!$A$6:$B$8,2)),T14,VLOOKUP(T14,LUTs!$A$6:$B$8,2)))</f>
        <v/>
      </c>
      <c r="AS14" s="1" t="e">
        <f>IF(ISBLANK(U14),0,VLOOKUP(U14,LUTs!$A$6:$B$8,2))</f>
        <v>#N/A</v>
      </c>
      <c r="AT14" s="1" t="e">
        <f>IF(ISBLANK(V14),0,VLOOKUP(V14,LUTs!$A$6:$B$8,2))</f>
        <v>#N/A</v>
      </c>
      <c r="AU14" s="1" t="e">
        <f>IF(ISBLANK(W14),0,VLOOKUP(W14,LUTs!$A$6:$B$8,2))</f>
        <v>#N/A</v>
      </c>
      <c r="AV14" s="1" t="e">
        <f>IF(ISBLANK(X14),0,VLOOKUP(X14,LUTs!$A$6:$B$8,2))</f>
        <v>#N/A</v>
      </c>
    </row>
    <row r="15" spans="1:52" ht="12.75">
      <c r="A15" s="6" t="str">
        <f>IF(ISBLANK(Responses!A15), "", Responses!A15)</f>
        <v/>
      </c>
      <c r="B15" s="6" t="str">
        <f>IF(ISBLANK(Responses!B15), "", Responses!B15)</f>
        <v/>
      </c>
      <c r="C15" s="6" t="str">
        <f>IF(ISBLANK(Responses!U15), "", Responses!U15)</f>
        <v/>
      </c>
      <c r="D15" s="6" t="str">
        <f>IF(ISBLANK(Responses!V15), "", Responses!V15)</f>
        <v/>
      </c>
      <c r="E15" s="6" t="str">
        <f>IF(ISBLANK(Responses!W15), "", Responses!W15)</f>
        <v/>
      </c>
      <c r="F15" s="6" t="str">
        <f>IF(ISBLANK(Responses!X15), "", Responses!X15)</f>
        <v/>
      </c>
      <c r="G15" s="6" t="str">
        <f>IF(ISBLANK(Responses!Y15), "", Responses!Y15)</f>
        <v/>
      </c>
      <c r="H15" s="6" t="str">
        <f>IF(ISBLANK(Responses!Z15), "", Responses!Z15)</f>
        <v/>
      </c>
      <c r="I15" s="6" t="str">
        <f>IF(ISBLANK(Responses!AA15), "", Responses!AA15)</f>
        <v/>
      </c>
      <c r="J15" s="6" t="str">
        <f>IF(ISBLANK(Responses!AB15), "", Responses!AB15)</f>
        <v/>
      </c>
      <c r="K15" s="6" t="str">
        <f>IF(ISBLANK(Responses!AC15), "", Responses!AC15)</f>
        <v/>
      </c>
      <c r="L15" s="6" t="str">
        <f>IF(ISBLANK(Responses!AD15), "", Responses!AD15)</f>
        <v/>
      </c>
      <c r="M15" s="6" t="str">
        <f>IF(ISBLANK(Responses!AE15), "", Responses!AE15)</f>
        <v/>
      </c>
      <c r="N15" s="6" t="str">
        <f>IF(ISBLANK(Responses!AF15), "", Responses!AF15)</f>
        <v/>
      </c>
      <c r="O15" s="6" t="str">
        <f>IF(ISBLANK(Responses!AG15), "", Responses!AG15)</f>
        <v/>
      </c>
      <c r="P15" s="6" t="str">
        <f>IF(ISBLANK(Responses!AH15), "", Responses!AH15)</f>
        <v/>
      </c>
      <c r="Q15" s="6" t="str">
        <f>IF(ISBLANK(Responses!AI15), "", Responses!AI15)</f>
        <v/>
      </c>
      <c r="R15" s="6" t="str">
        <f>IF(ISBLANK(Responses!AJ15), "", Responses!AJ15)</f>
        <v/>
      </c>
      <c r="S15" s="6" t="str">
        <f>IF(ISBLANK(Responses!AK15), "", Responses!AK15)</f>
        <v/>
      </c>
      <c r="T15" s="6" t="str">
        <f>IF(ISBLANK(Responses!AL15), "", Responses!AL15)</f>
        <v/>
      </c>
      <c r="U15" s="6" t="str">
        <f>IF(ISBLANK(Responses!AM15), "", Responses!AM15)</f>
        <v/>
      </c>
      <c r="V15" s="6" t="str">
        <f>IF(ISBLANK(Responses!AN15), "", Responses!AN15)</f>
        <v/>
      </c>
      <c r="W15" s="6" t="str">
        <f>IF(ISBLANK(Responses!AO15), "", Responses!AO15)</f>
        <v/>
      </c>
      <c r="X15" s="6" t="str">
        <f>IF(ISBLANK(Responses!AP15), "", Responses!AP15)</f>
        <v/>
      </c>
      <c r="Y15" s="8" t="e">
        <f t="shared" si="0"/>
        <v>#N/A</v>
      </c>
      <c r="Z15" s="1" t="e">
        <f t="shared" si="1"/>
        <v>#N/A</v>
      </c>
      <c r="AA15" s="1" t="e">
        <f>IF(ISBLANK(C15),0,VLOOKUP(C15,LUTs!$A$6:$B$8,2))</f>
        <v>#N/A</v>
      </c>
      <c r="AB15" s="1" t="e">
        <f>IF(ISBLANK(D15),0,VLOOKUP(D15,LUTs!$A$6:$B$8,2))</f>
        <v>#N/A</v>
      </c>
      <c r="AC15" s="1" t="e">
        <f>IF(ISBLANK(E15),0,VLOOKUP(E15,LUTs!$A$6:$B$8,2))</f>
        <v>#N/A</v>
      </c>
      <c r="AD15" s="1" t="e">
        <f>IF(ISBLANK(F15),0,VLOOKUP(F15,LUTs!$A$6:$B$8,2))</f>
        <v>#N/A</v>
      </c>
      <c r="AE15" s="1" t="e">
        <f>IF(ISBLANK(G15),0,VLOOKUP(G15,LUTs!$A$6:$B$8,2))</f>
        <v>#N/A</v>
      </c>
      <c r="AF15" s="1" t="e">
        <f>IF(ISBLANK(H15),0,VLOOKUP(H15,LUTs!$A$6:$B$8,2))</f>
        <v>#N/A</v>
      </c>
      <c r="AG15" s="1" t="e">
        <f>IF(ISBLANK(I15),0,VLOOKUP(I15,LUTs!$A$6:$B$8,2))</f>
        <v>#N/A</v>
      </c>
      <c r="AH15" s="1" t="e">
        <f>IF(ISBLANK(J15),0,VLOOKUP(J15,LUTs!$A$6:$B$8,2))</f>
        <v>#N/A</v>
      </c>
      <c r="AI15" s="1" t="e">
        <f>IF(ISBLANK(K15),0,VLOOKUP(K15,LUTs!$A$6:$B$8,2))</f>
        <v>#N/A</v>
      </c>
      <c r="AJ15" s="1" t="e">
        <f>IF(ISBLANK(L15),0,VLOOKUP(L15,LUTs!$A$6:$B$8,2))</f>
        <v>#N/A</v>
      </c>
      <c r="AK15" s="1" t="e">
        <f>IF(ISBLANK(M15),0,VLOOKUP(M15,LUTs!$A$6:$B$8,2))</f>
        <v>#N/A</v>
      </c>
      <c r="AL15" s="1" t="e">
        <f>IF(ISBLANK(N15),0,VLOOKUP(N15,LUTs!$A$6:$B$8,2))</f>
        <v>#N/A</v>
      </c>
      <c r="AM15" s="1" t="e">
        <f>IF(ISBLANK(O15),0,VLOOKUP(O15,LUTs!$A$6:$B$8,2))</f>
        <v>#N/A</v>
      </c>
      <c r="AN15" s="1" t="e">
        <f>IF(ISBLANK(P15),0,VLOOKUP(P15,LUTs!$A$6:$B$8,2))</f>
        <v>#N/A</v>
      </c>
      <c r="AO15" s="1" t="e">
        <f>IF(ISBLANK(Q15),0,VLOOKUP(Q15,LUTs!$A$6:$B$8,2))</f>
        <v>#N/A</v>
      </c>
      <c r="AP15" s="1" t="str">
        <f>IF(ISBLANK(R15),0,IF(ISERROR(VLOOKUP(R15,LUTs!$A$6:$B$8,2)),R15,VLOOKUP(R15,LUTs!$A$6:$B$8,2)))</f>
        <v/>
      </c>
      <c r="AQ15" s="1" t="e">
        <f>IF(ISBLANK(S15),0,VLOOKUP(S15,LUTs!$A$6:$B$8,2))</f>
        <v>#N/A</v>
      </c>
      <c r="AR15" s="1" t="str">
        <f>IF(ISBLANK(T15),0,IF(ISERROR(VLOOKUP(T15,LUTs!$A$6:$B$8,2)),T15,VLOOKUP(T15,LUTs!$A$6:$B$8,2)))</f>
        <v/>
      </c>
      <c r="AS15" s="1" t="e">
        <f>IF(ISBLANK(U15),0,VLOOKUP(U15,LUTs!$A$6:$B$8,2))</f>
        <v>#N/A</v>
      </c>
      <c r="AT15" s="1" t="e">
        <f>IF(ISBLANK(V15),0,VLOOKUP(V15,LUTs!$A$6:$B$8,2))</f>
        <v>#N/A</v>
      </c>
      <c r="AU15" s="1" t="e">
        <f>IF(ISBLANK(W15),0,VLOOKUP(W15,LUTs!$A$6:$B$8,2))</f>
        <v>#N/A</v>
      </c>
      <c r="AV15" s="1" t="e">
        <f>IF(ISBLANK(X15),0,VLOOKUP(X15,LUTs!$A$6:$B$8,2))</f>
        <v>#N/A</v>
      </c>
    </row>
    <row r="16" spans="1:52" ht="12.75">
      <c r="A16" s="6" t="str">
        <f>IF(ISBLANK(Responses!A16), "", Responses!A16)</f>
        <v/>
      </c>
      <c r="B16" s="6" t="str">
        <f>IF(ISBLANK(Responses!B16), "", Responses!B16)</f>
        <v/>
      </c>
      <c r="C16" s="6" t="str">
        <f>IF(ISBLANK(Responses!U16), "", Responses!U16)</f>
        <v/>
      </c>
      <c r="D16" s="6" t="str">
        <f>IF(ISBLANK(Responses!V16), "", Responses!V16)</f>
        <v/>
      </c>
      <c r="E16" s="6" t="str">
        <f>IF(ISBLANK(Responses!W16), "", Responses!W16)</f>
        <v/>
      </c>
      <c r="F16" s="6" t="str">
        <f>IF(ISBLANK(Responses!X16), "", Responses!X16)</f>
        <v/>
      </c>
      <c r="G16" s="6" t="str">
        <f>IF(ISBLANK(Responses!Y16), "", Responses!Y16)</f>
        <v/>
      </c>
      <c r="H16" s="6" t="str">
        <f>IF(ISBLANK(Responses!Z16), "", Responses!Z16)</f>
        <v/>
      </c>
      <c r="I16" s="6" t="str">
        <f>IF(ISBLANK(Responses!AA16), "", Responses!AA16)</f>
        <v/>
      </c>
      <c r="J16" s="6" t="str">
        <f>IF(ISBLANK(Responses!AB16), "", Responses!AB16)</f>
        <v/>
      </c>
      <c r="K16" s="6" t="str">
        <f>IF(ISBLANK(Responses!AC16), "", Responses!AC16)</f>
        <v/>
      </c>
      <c r="L16" s="6" t="str">
        <f>IF(ISBLANK(Responses!AD16), "", Responses!AD16)</f>
        <v/>
      </c>
      <c r="M16" s="6" t="str">
        <f>IF(ISBLANK(Responses!AE16), "", Responses!AE16)</f>
        <v/>
      </c>
      <c r="N16" s="6" t="str">
        <f>IF(ISBLANK(Responses!AF16), "", Responses!AF16)</f>
        <v/>
      </c>
      <c r="O16" s="6" t="str">
        <f>IF(ISBLANK(Responses!AG16), "", Responses!AG16)</f>
        <v/>
      </c>
      <c r="P16" s="6" t="str">
        <f>IF(ISBLANK(Responses!AH16), "", Responses!AH16)</f>
        <v/>
      </c>
      <c r="Q16" s="6" t="str">
        <f>IF(ISBLANK(Responses!AI16), "", Responses!AI16)</f>
        <v/>
      </c>
      <c r="R16" s="6" t="str">
        <f>IF(ISBLANK(Responses!AJ16), "", Responses!AJ16)</f>
        <v/>
      </c>
      <c r="S16" s="6" t="str">
        <f>IF(ISBLANK(Responses!AK16), "", Responses!AK16)</f>
        <v/>
      </c>
      <c r="T16" s="6" t="str">
        <f>IF(ISBLANK(Responses!AL16), "", Responses!AL16)</f>
        <v/>
      </c>
      <c r="U16" s="6" t="str">
        <f>IF(ISBLANK(Responses!AM16), "", Responses!AM16)</f>
        <v/>
      </c>
      <c r="V16" s="6" t="str">
        <f>IF(ISBLANK(Responses!AN16), "", Responses!AN16)</f>
        <v/>
      </c>
      <c r="W16" s="6" t="str">
        <f>IF(ISBLANK(Responses!AO16), "", Responses!AO16)</f>
        <v/>
      </c>
      <c r="X16" s="6" t="str">
        <f>IF(ISBLANK(Responses!AP16), "", Responses!AP16)</f>
        <v/>
      </c>
      <c r="Y16" s="8" t="e">
        <f t="shared" si="0"/>
        <v>#N/A</v>
      </c>
      <c r="Z16" s="1" t="e">
        <f t="shared" si="1"/>
        <v>#N/A</v>
      </c>
      <c r="AA16" s="1" t="e">
        <f>IF(ISBLANK(C16),0,VLOOKUP(C16,LUTs!$A$6:$B$8,2))</f>
        <v>#N/A</v>
      </c>
      <c r="AB16" s="1" t="e">
        <f>IF(ISBLANK(D16),0,VLOOKUP(D16,LUTs!$A$6:$B$8,2))</f>
        <v>#N/A</v>
      </c>
      <c r="AC16" s="1" t="e">
        <f>IF(ISBLANK(E16),0,VLOOKUP(E16,LUTs!$A$6:$B$8,2))</f>
        <v>#N/A</v>
      </c>
      <c r="AD16" s="1" t="e">
        <f>IF(ISBLANK(F16),0,VLOOKUP(F16,LUTs!$A$6:$B$8,2))</f>
        <v>#N/A</v>
      </c>
      <c r="AE16" s="1" t="e">
        <f>IF(ISBLANK(G16),0,VLOOKUP(G16,LUTs!$A$6:$B$8,2))</f>
        <v>#N/A</v>
      </c>
      <c r="AF16" s="1" t="e">
        <f>IF(ISBLANK(H16),0,VLOOKUP(H16,LUTs!$A$6:$B$8,2))</f>
        <v>#N/A</v>
      </c>
      <c r="AG16" s="1" t="e">
        <f>IF(ISBLANK(I16),0,VLOOKUP(I16,LUTs!$A$6:$B$8,2))</f>
        <v>#N/A</v>
      </c>
      <c r="AH16" s="1" t="e">
        <f>IF(ISBLANK(J16),0,VLOOKUP(J16,LUTs!$A$6:$B$8,2))</f>
        <v>#N/A</v>
      </c>
      <c r="AI16" s="1" t="e">
        <f>IF(ISBLANK(K16),0,VLOOKUP(K16,LUTs!$A$6:$B$8,2))</f>
        <v>#N/A</v>
      </c>
      <c r="AJ16" s="1" t="e">
        <f>IF(ISBLANK(L16),0,VLOOKUP(L16,LUTs!$A$6:$B$8,2))</f>
        <v>#N/A</v>
      </c>
      <c r="AK16" s="1" t="e">
        <f>IF(ISBLANK(M16),0,VLOOKUP(M16,LUTs!$A$6:$B$8,2))</f>
        <v>#N/A</v>
      </c>
      <c r="AL16" s="1" t="e">
        <f>IF(ISBLANK(N16),0,VLOOKUP(N16,LUTs!$A$6:$B$8,2))</f>
        <v>#N/A</v>
      </c>
      <c r="AM16" s="1" t="e">
        <f>IF(ISBLANK(O16),0,VLOOKUP(O16,LUTs!$A$6:$B$8,2))</f>
        <v>#N/A</v>
      </c>
      <c r="AN16" s="1" t="e">
        <f>IF(ISBLANK(P16),0,VLOOKUP(P16,LUTs!$A$6:$B$8,2))</f>
        <v>#N/A</v>
      </c>
      <c r="AO16" s="1" t="e">
        <f>IF(ISBLANK(Q16),0,VLOOKUP(Q16,LUTs!$A$6:$B$8,2))</f>
        <v>#N/A</v>
      </c>
      <c r="AP16" s="1" t="str">
        <f>IF(ISBLANK(R16),0,IF(ISERROR(VLOOKUP(R16,LUTs!$A$6:$B$8,2)),R16,VLOOKUP(R16,LUTs!$A$6:$B$8,2)))</f>
        <v/>
      </c>
      <c r="AQ16" s="1" t="e">
        <f>IF(ISBLANK(S16),0,VLOOKUP(S16,LUTs!$A$6:$B$8,2))</f>
        <v>#N/A</v>
      </c>
      <c r="AR16" s="1" t="str">
        <f>IF(ISBLANK(T16),0,IF(ISERROR(VLOOKUP(T16,LUTs!$A$6:$B$8,2)),T16,VLOOKUP(T16,LUTs!$A$6:$B$8,2)))</f>
        <v/>
      </c>
      <c r="AS16" s="1" t="e">
        <f>IF(ISBLANK(U16),0,VLOOKUP(U16,LUTs!$A$6:$B$8,2))</f>
        <v>#N/A</v>
      </c>
      <c r="AT16" s="1" t="e">
        <f>IF(ISBLANK(V16),0,VLOOKUP(V16,LUTs!$A$6:$B$8,2))</f>
        <v>#N/A</v>
      </c>
      <c r="AU16" s="1" t="e">
        <f>IF(ISBLANK(W16),0,VLOOKUP(W16,LUTs!$A$6:$B$8,2))</f>
        <v>#N/A</v>
      </c>
      <c r="AV16" s="1" t="e">
        <f>IF(ISBLANK(X16),0,VLOOKUP(X16,LUTs!$A$6:$B$8,2))</f>
        <v>#N/A</v>
      </c>
    </row>
    <row r="17" spans="1:48" ht="12.75">
      <c r="A17" s="6" t="str">
        <f>IF(ISBLANK(Responses!A17), "", Responses!A17)</f>
        <v/>
      </c>
      <c r="B17" s="6" t="str">
        <f>IF(ISBLANK(Responses!B17), "", Responses!B17)</f>
        <v/>
      </c>
      <c r="C17" s="6" t="str">
        <f>IF(ISBLANK(Responses!U17), "", Responses!U17)</f>
        <v/>
      </c>
      <c r="D17" s="6" t="str">
        <f>IF(ISBLANK(Responses!V17), "", Responses!V17)</f>
        <v/>
      </c>
      <c r="E17" s="6" t="str">
        <f>IF(ISBLANK(Responses!W17), "", Responses!W17)</f>
        <v/>
      </c>
      <c r="F17" s="6" t="str">
        <f>IF(ISBLANK(Responses!X17), "", Responses!X17)</f>
        <v/>
      </c>
      <c r="G17" s="6" t="str">
        <f>IF(ISBLANK(Responses!Y17), "", Responses!Y17)</f>
        <v/>
      </c>
      <c r="H17" s="6" t="str">
        <f>IF(ISBLANK(Responses!Z17), "", Responses!Z17)</f>
        <v/>
      </c>
      <c r="I17" s="6" t="str">
        <f>IF(ISBLANK(Responses!AA17), "", Responses!AA17)</f>
        <v/>
      </c>
      <c r="J17" s="6" t="str">
        <f>IF(ISBLANK(Responses!AB17), "", Responses!AB17)</f>
        <v/>
      </c>
      <c r="K17" s="6" t="str">
        <f>IF(ISBLANK(Responses!AC17), "", Responses!AC17)</f>
        <v/>
      </c>
      <c r="L17" s="6" t="str">
        <f>IF(ISBLANK(Responses!AD17), "", Responses!AD17)</f>
        <v/>
      </c>
      <c r="M17" s="6" t="str">
        <f>IF(ISBLANK(Responses!AE17), "", Responses!AE17)</f>
        <v/>
      </c>
      <c r="N17" s="6" t="str">
        <f>IF(ISBLANK(Responses!AF17), "", Responses!AF17)</f>
        <v/>
      </c>
      <c r="O17" s="6" t="str">
        <f>IF(ISBLANK(Responses!AG17), "", Responses!AG17)</f>
        <v/>
      </c>
      <c r="P17" s="6" t="str">
        <f>IF(ISBLANK(Responses!AH17), "", Responses!AH17)</f>
        <v/>
      </c>
      <c r="Q17" s="6" t="str">
        <f>IF(ISBLANK(Responses!AI17), "", Responses!AI17)</f>
        <v/>
      </c>
      <c r="R17" s="6" t="str">
        <f>IF(ISBLANK(Responses!AJ17), "", Responses!AJ17)</f>
        <v/>
      </c>
      <c r="S17" s="6" t="str">
        <f>IF(ISBLANK(Responses!AK17), "", Responses!AK17)</f>
        <v/>
      </c>
      <c r="T17" s="6" t="str">
        <f>IF(ISBLANK(Responses!AL17), "", Responses!AL17)</f>
        <v/>
      </c>
      <c r="U17" s="6" t="str">
        <f>IF(ISBLANK(Responses!AM17), "", Responses!AM17)</f>
        <v/>
      </c>
      <c r="V17" s="6" t="str">
        <f>IF(ISBLANK(Responses!AN17), "", Responses!AN17)</f>
        <v/>
      </c>
      <c r="W17" s="6" t="str">
        <f>IF(ISBLANK(Responses!AO17), "", Responses!AO17)</f>
        <v/>
      </c>
      <c r="X17" s="6" t="str">
        <f>IF(ISBLANK(Responses!AP17), "", Responses!AP17)</f>
        <v/>
      </c>
      <c r="Y17" s="8" t="e">
        <f t="shared" si="0"/>
        <v>#N/A</v>
      </c>
      <c r="Z17" s="1" t="e">
        <f t="shared" si="1"/>
        <v>#N/A</v>
      </c>
      <c r="AA17" s="1" t="e">
        <f>IF(ISBLANK(C17),0,VLOOKUP(C17,LUTs!$A$6:$B$8,2))</f>
        <v>#N/A</v>
      </c>
      <c r="AB17" s="1" t="e">
        <f>IF(ISBLANK(D17),0,VLOOKUP(D17,LUTs!$A$6:$B$8,2))</f>
        <v>#N/A</v>
      </c>
      <c r="AC17" s="1" t="e">
        <f>IF(ISBLANK(E17),0,VLOOKUP(E17,LUTs!$A$6:$B$8,2))</f>
        <v>#N/A</v>
      </c>
      <c r="AD17" s="1" t="e">
        <f>IF(ISBLANK(F17),0,VLOOKUP(F17,LUTs!$A$6:$B$8,2))</f>
        <v>#N/A</v>
      </c>
      <c r="AE17" s="1" t="e">
        <f>IF(ISBLANK(G17),0,VLOOKUP(G17,LUTs!$A$6:$B$8,2))</f>
        <v>#N/A</v>
      </c>
      <c r="AF17" s="1" t="e">
        <f>IF(ISBLANK(H17),0,VLOOKUP(H17,LUTs!$A$6:$B$8,2))</f>
        <v>#N/A</v>
      </c>
      <c r="AG17" s="1" t="e">
        <f>IF(ISBLANK(I17),0,VLOOKUP(I17,LUTs!$A$6:$B$8,2))</f>
        <v>#N/A</v>
      </c>
      <c r="AH17" s="1" t="e">
        <f>IF(ISBLANK(J17),0,VLOOKUP(J17,LUTs!$A$6:$B$8,2))</f>
        <v>#N/A</v>
      </c>
      <c r="AI17" s="1" t="e">
        <f>IF(ISBLANK(K17),0,VLOOKUP(K17,LUTs!$A$6:$B$8,2))</f>
        <v>#N/A</v>
      </c>
      <c r="AJ17" s="1" t="e">
        <f>IF(ISBLANK(L17),0,VLOOKUP(L17,LUTs!$A$6:$B$8,2))</f>
        <v>#N/A</v>
      </c>
      <c r="AK17" s="1" t="e">
        <f>IF(ISBLANK(M17),0,VLOOKUP(M17,LUTs!$A$6:$B$8,2))</f>
        <v>#N/A</v>
      </c>
      <c r="AL17" s="1" t="e">
        <f>IF(ISBLANK(N17),0,VLOOKUP(N17,LUTs!$A$6:$B$8,2))</f>
        <v>#N/A</v>
      </c>
      <c r="AM17" s="1" t="e">
        <f>IF(ISBLANK(O17),0,VLOOKUP(O17,LUTs!$A$6:$B$8,2))</f>
        <v>#N/A</v>
      </c>
      <c r="AN17" s="1" t="e">
        <f>IF(ISBLANK(P17),0,VLOOKUP(P17,LUTs!$A$6:$B$8,2))</f>
        <v>#N/A</v>
      </c>
      <c r="AO17" s="1" t="e">
        <f>IF(ISBLANK(Q17),0,VLOOKUP(Q17,LUTs!$A$6:$B$8,2))</f>
        <v>#N/A</v>
      </c>
      <c r="AP17" s="1" t="str">
        <f>IF(ISBLANK(R17),0,IF(ISERROR(VLOOKUP(R17,LUTs!$A$6:$B$8,2)),R17,VLOOKUP(R17,LUTs!$A$6:$B$8,2)))</f>
        <v/>
      </c>
      <c r="AQ17" s="1" t="e">
        <f>IF(ISBLANK(S17),0,VLOOKUP(S17,LUTs!$A$6:$B$8,2))</f>
        <v>#N/A</v>
      </c>
      <c r="AR17" s="1" t="str">
        <f>IF(ISBLANK(T17),0,IF(ISERROR(VLOOKUP(T17,LUTs!$A$6:$B$8,2)),T17,VLOOKUP(T17,LUTs!$A$6:$B$8,2)))</f>
        <v/>
      </c>
      <c r="AS17" s="1" t="e">
        <f>IF(ISBLANK(U17),0,VLOOKUP(U17,LUTs!$A$6:$B$8,2))</f>
        <v>#N/A</v>
      </c>
      <c r="AT17" s="1" t="e">
        <f>IF(ISBLANK(V17),0,VLOOKUP(V17,LUTs!$A$6:$B$8,2))</f>
        <v>#N/A</v>
      </c>
      <c r="AU17" s="1" t="e">
        <f>IF(ISBLANK(W17),0,VLOOKUP(W17,LUTs!$A$6:$B$8,2))</f>
        <v>#N/A</v>
      </c>
      <c r="AV17" s="1" t="e">
        <f>IF(ISBLANK(X17),0,VLOOKUP(X17,LUTs!$A$6:$B$8,2))</f>
        <v>#N/A</v>
      </c>
    </row>
    <row r="18" spans="1:48" ht="12.75">
      <c r="A18" s="6" t="str">
        <f>IF(ISBLANK(Responses!A18), "", Responses!A18)</f>
        <v/>
      </c>
      <c r="B18" s="6" t="str">
        <f>IF(ISBLANK(Responses!B18), "", Responses!B18)</f>
        <v/>
      </c>
      <c r="C18" s="6" t="str">
        <f>IF(ISBLANK(Responses!U18), "", Responses!U18)</f>
        <v/>
      </c>
      <c r="D18" s="6" t="str">
        <f>IF(ISBLANK(Responses!V18), "", Responses!V18)</f>
        <v/>
      </c>
      <c r="E18" s="6" t="str">
        <f>IF(ISBLANK(Responses!W18), "", Responses!W18)</f>
        <v/>
      </c>
      <c r="F18" s="6" t="str">
        <f>IF(ISBLANK(Responses!X18), "", Responses!X18)</f>
        <v/>
      </c>
      <c r="G18" s="6" t="str">
        <f>IF(ISBLANK(Responses!Y18), "", Responses!Y18)</f>
        <v/>
      </c>
      <c r="H18" s="6" t="str">
        <f>IF(ISBLANK(Responses!Z18), "", Responses!Z18)</f>
        <v/>
      </c>
      <c r="I18" s="6" t="str">
        <f>IF(ISBLANK(Responses!AA18), "", Responses!AA18)</f>
        <v/>
      </c>
      <c r="J18" s="6" t="str">
        <f>IF(ISBLANK(Responses!AB18), "", Responses!AB18)</f>
        <v/>
      </c>
      <c r="K18" s="6" t="str">
        <f>IF(ISBLANK(Responses!AC18), "", Responses!AC18)</f>
        <v/>
      </c>
      <c r="L18" s="6" t="str">
        <f>IF(ISBLANK(Responses!AD18), "", Responses!AD18)</f>
        <v/>
      </c>
      <c r="M18" s="6" t="str">
        <f>IF(ISBLANK(Responses!AE18), "", Responses!AE18)</f>
        <v/>
      </c>
      <c r="N18" s="6" t="str">
        <f>IF(ISBLANK(Responses!AF18), "", Responses!AF18)</f>
        <v/>
      </c>
      <c r="O18" s="6" t="str">
        <f>IF(ISBLANK(Responses!AG18), "", Responses!AG18)</f>
        <v/>
      </c>
      <c r="P18" s="6" t="str">
        <f>IF(ISBLANK(Responses!AH18), "", Responses!AH18)</f>
        <v/>
      </c>
      <c r="Q18" s="6" t="str">
        <f>IF(ISBLANK(Responses!AI18), "", Responses!AI18)</f>
        <v/>
      </c>
      <c r="R18" s="6" t="str">
        <f>IF(ISBLANK(Responses!AJ18), "", Responses!AJ18)</f>
        <v/>
      </c>
      <c r="S18" s="6" t="str">
        <f>IF(ISBLANK(Responses!AK18), "", Responses!AK18)</f>
        <v/>
      </c>
      <c r="T18" s="6" t="str">
        <f>IF(ISBLANK(Responses!AL18), "", Responses!AL18)</f>
        <v/>
      </c>
      <c r="U18" s="6" t="str">
        <f>IF(ISBLANK(Responses!AM18), "", Responses!AM18)</f>
        <v/>
      </c>
      <c r="V18" s="6" t="str">
        <f>IF(ISBLANK(Responses!AN18), "", Responses!AN18)</f>
        <v/>
      </c>
      <c r="W18" s="6" t="str">
        <f>IF(ISBLANK(Responses!AO18), "", Responses!AO18)</f>
        <v/>
      </c>
      <c r="X18" s="6" t="str">
        <f>IF(ISBLANK(Responses!AP18), "", Responses!AP18)</f>
        <v/>
      </c>
      <c r="Y18" s="8" t="e">
        <f t="shared" si="0"/>
        <v>#N/A</v>
      </c>
      <c r="Z18" s="1" t="e">
        <f t="shared" si="1"/>
        <v>#N/A</v>
      </c>
      <c r="AA18" s="1" t="e">
        <f>IF(ISBLANK(C18),0,VLOOKUP(C18,LUTs!$A$6:$B$8,2))</f>
        <v>#N/A</v>
      </c>
      <c r="AB18" s="1" t="e">
        <f>IF(ISBLANK(D18),0,VLOOKUP(D18,LUTs!$A$6:$B$8,2))</f>
        <v>#N/A</v>
      </c>
      <c r="AC18" s="1" t="e">
        <f>IF(ISBLANK(E18),0,VLOOKUP(E18,LUTs!$A$6:$B$8,2))</f>
        <v>#N/A</v>
      </c>
      <c r="AD18" s="1" t="e">
        <f>IF(ISBLANK(F18),0,VLOOKUP(F18,LUTs!$A$6:$B$8,2))</f>
        <v>#N/A</v>
      </c>
      <c r="AE18" s="1" t="e">
        <f>IF(ISBLANK(G18),0,VLOOKUP(G18,LUTs!$A$6:$B$8,2))</f>
        <v>#N/A</v>
      </c>
      <c r="AF18" s="1" t="e">
        <f>IF(ISBLANK(H18),0,VLOOKUP(H18,LUTs!$A$6:$B$8,2))</f>
        <v>#N/A</v>
      </c>
      <c r="AG18" s="1" t="e">
        <f>IF(ISBLANK(I18),0,VLOOKUP(I18,LUTs!$A$6:$B$8,2))</f>
        <v>#N/A</v>
      </c>
      <c r="AH18" s="1" t="e">
        <f>IF(ISBLANK(J18),0,VLOOKUP(J18,LUTs!$A$6:$B$8,2))</f>
        <v>#N/A</v>
      </c>
      <c r="AI18" s="1" t="e">
        <f>IF(ISBLANK(K18),0,VLOOKUP(K18,LUTs!$A$6:$B$8,2))</f>
        <v>#N/A</v>
      </c>
      <c r="AJ18" s="1" t="e">
        <f>IF(ISBLANK(L18),0,VLOOKUP(L18,LUTs!$A$6:$B$8,2))</f>
        <v>#N/A</v>
      </c>
      <c r="AK18" s="1" t="e">
        <f>IF(ISBLANK(M18),0,VLOOKUP(M18,LUTs!$A$6:$B$8,2))</f>
        <v>#N/A</v>
      </c>
      <c r="AL18" s="1" t="e">
        <f>IF(ISBLANK(N18),0,VLOOKUP(N18,LUTs!$A$6:$B$8,2))</f>
        <v>#N/A</v>
      </c>
      <c r="AM18" s="1" t="e">
        <f>IF(ISBLANK(O18),0,VLOOKUP(O18,LUTs!$A$6:$B$8,2))</f>
        <v>#N/A</v>
      </c>
      <c r="AN18" s="1" t="e">
        <f>IF(ISBLANK(P18),0,VLOOKUP(P18,LUTs!$A$6:$B$8,2))</f>
        <v>#N/A</v>
      </c>
      <c r="AO18" s="1" t="e">
        <f>IF(ISBLANK(Q18),0,VLOOKUP(Q18,LUTs!$A$6:$B$8,2))</f>
        <v>#N/A</v>
      </c>
      <c r="AP18" s="1" t="str">
        <f>IF(ISBLANK(R18),0,IF(ISERROR(VLOOKUP(R18,LUTs!$A$6:$B$8,2)),R18,VLOOKUP(R18,LUTs!$A$6:$B$8,2)))</f>
        <v/>
      </c>
      <c r="AQ18" s="1" t="e">
        <f>IF(ISBLANK(S18),0,VLOOKUP(S18,LUTs!$A$6:$B$8,2))</f>
        <v>#N/A</v>
      </c>
      <c r="AR18" s="1" t="str">
        <f>IF(ISBLANK(T18),0,IF(ISERROR(VLOOKUP(T18,LUTs!$A$6:$B$8,2)),T18,VLOOKUP(T18,LUTs!$A$6:$B$8,2)))</f>
        <v/>
      </c>
      <c r="AS18" s="1" t="e">
        <f>IF(ISBLANK(U18),0,VLOOKUP(U18,LUTs!$A$6:$B$8,2))</f>
        <v>#N/A</v>
      </c>
      <c r="AT18" s="1" t="e">
        <f>IF(ISBLANK(V18),0,VLOOKUP(V18,LUTs!$A$6:$B$8,2))</f>
        <v>#N/A</v>
      </c>
      <c r="AU18" s="1" t="e">
        <f>IF(ISBLANK(W18),0,VLOOKUP(W18,LUTs!$A$6:$B$8,2))</f>
        <v>#N/A</v>
      </c>
      <c r="AV18" s="1" t="e">
        <f>IF(ISBLANK(X18),0,VLOOKUP(X18,LUTs!$A$6:$B$8,2))</f>
        <v>#N/A</v>
      </c>
    </row>
    <row r="19" spans="1:48" ht="12.75">
      <c r="A19" s="6" t="str">
        <f>IF(ISBLANK(Responses!A19), "", Responses!A19)</f>
        <v/>
      </c>
      <c r="B19" s="6" t="str">
        <f>IF(ISBLANK(Responses!B19), "", Responses!B19)</f>
        <v/>
      </c>
      <c r="C19" s="6" t="str">
        <f>IF(ISBLANK(Responses!U19), "", Responses!U19)</f>
        <v/>
      </c>
      <c r="D19" s="6" t="str">
        <f>IF(ISBLANK(Responses!V19), "", Responses!V19)</f>
        <v/>
      </c>
      <c r="E19" s="6" t="str">
        <f>IF(ISBLANK(Responses!W19), "", Responses!W19)</f>
        <v/>
      </c>
      <c r="F19" s="6" t="str">
        <f>IF(ISBLANK(Responses!X19), "", Responses!X19)</f>
        <v/>
      </c>
      <c r="G19" s="6" t="str">
        <f>IF(ISBLANK(Responses!Y19), "", Responses!Y19)</f>
        <v/>
      </c>
      <c r="H19" s="6" t="str">
        <f>IF(ISBLANK(Responses!Z19), "", Responses!Z19)</f>
        <v/>
      </c>
      <c r="I19" s="6" t="str">
        <f>IF(ISBLANK(Responses!AA19), "", Responses!AA19)</f>
        <v/>
      </c>
      <c r="J19" s="6" t="str">
        <f>IF(ISBLANK(Responses!AB19), "", Responses!AB19)</f>
        <v/>
      </c>
      <c r="K19" s="6" t="str">
        <f>IF(ISBLANK(Responses!AC19), "", Responses!AC19)</f>
        <v/>
      </c>
      <c r="L19" s="6" t="str">
        <f>IF(ISBLANK(Responses!AD19), "", Responses!AD19)</f>
        <v/>
      </c>
      <c r="M19" s="6" t="str">
        <f>IF(ISBLANK(Responses!AE19), "", Responses!AE19)</f>
        <v/>
      </c>
      <c r="N19" s="6" t="str">
        <f>IF(ISBLANK(Responses!AF19), "", Responses!AF19)</f>
        <v/>
      </c>
      <c r="O19" s="6" t="str">
        <f>IF(ISBLANK(Responses!AG19), "", Responses!AG19)</f>
        <v/>
      </c>
      <c r="P19" s="6" t="str">
        <f>IF(ISBLANK(Responses!AH19), "", Responses!AH19)</f>
        <v/>
      </c>
      <c r="Q19" s="6" t="str">
        <f>IF(ISBLANK(Responses!AI19), "", Responses!AI19)</f>
        <v/>
      </c>
      <c r="R19" s="6" t="str">
        <f>IF(ISBLANK(Responses!AJ19), "", Responses!AJ19)</f>
        <v/>
      </c>
      <c r="S19" s="6" t="str">
        <f>IF(ISBLANK(Responses!AK19), "", Responses!AK19)</f>
        <v/>
      </c>
      <c r="T19" s="6" t="str">
        <f>IF(ISBLANK(Responses!AL19), "", Responses!AL19)</f>
        <v/>
      </c>
      <c r="U19" s="6" t="str">
        <f>IF(ISBLANK(Responses!AM19), "", Responses!AM19)</f>
        <v/>
      </c>
      <c r="V19" s="6" t="str">
        <f>IF(ISBLANK(Responses!AN19), "", Responses!AN19)</f>
        <v/>
      </c>
      <c r="W19" s="6" t="str">
        <f>IF(ISBLANK(Responses!AO19), "", Responses!AO19)</f>
        <v/>
      </c>
      <c r="X19" s="6" t="str">
        <f>IF(ISBLANK(Responses!AP19), "", Responses!AP19)</f>
        <v/>
      </c>
      <c r="Y19" s="8" t="e">
        <f t="shared" si="0"/>
        <v>#N/A</v>
      </c>
      <c r="Z19" s="1" t="e">
        <f t="shared" si="1"/>
        <v>#N/A</v>
      </c>
      <c r="AA19" s="1" t="e">
        <f>IF(ISBLANK(C19),0,VLOOKUP(C19,LUTs!$A$6:$B$8,2))</f>
        <v>#N/A</v>
      </c>
      <c r="AB19" s="1" t="e">
        <f>IF(ISBLANK(D19),0,VLOOKUP(D19,LUTs!$A$6:$B$8,2))</f>
        <v>#N/A</v>
      </c>
      <c r="AC19" s="1" t="e">
        <f>IF(ISBLANK(E19),0,VLOOKUP(E19,LUTs!$A$6:$B$8,2))</f>
        <v>#N/A</v>
      </c>
      <c r="AD19" s="1" t="e">
        <f>IF(ISBLANK(F19),0,VLOOKUP(F19,LUTs!$A$6:$B$8,2))</f>
        <v>#N/A</v>
      </c>
      <c r="AE19" s="1" t="e">
        <f>IF(ISBLANK(G19),0,VLOOKUP(G19,LUTs!$A$6:$B$8,2))</f>
        <v>#N/A</v>
      </c>
      <c r="AF19" s="1" t="e">
        <f>IF(ISBLANK(H19),0,VLOOKUP(H19,LUTs!$A$6:$B$8,2))</f>
        <v>#N/A</v>
      </c>
      <c r="AG19" s="1" t="e">
        <f>IF(ISBLANK(I19),0,VLOOKUP(I19,LUTs!$A$6:$B$8,2))</f>
        <v>#N/A</v>
      </c>
      <c r="AH19" s="1" t="e">
        <f>IF(ISBLANK(J19),0,VLOOKUP(J19,LUTs!$A$6:$B$8,2))</f>
        <v>#N/A</v>
      </c>
      <c r="AI19" s="1" t="e">
        <f>IF(ISBLANK(K19),0,VLOOKUP(K19,LUTs!$A$6:$B$8,2))</f>
        <v>#N/A</v>
      </c>
      <c r="AJ19" s="1" t="e">
        <f>IF(ISBLANK(L19),0,VLOOKUP(L19,LUTs!$A$6:$B$8,2))</f>
        <v>#N/A</v>
      </c>
      <c r="AK19" s="1" t="e">
        <f>IF(ISBLANK(M19),0,VLOOKUP(M19,LUTs!$A$6:$B$8,2))</f>
        <v>#N/A</v>
      </c>
      <c r="AL19" s="1" t="e">
        <f>IF(ISBLANK(N19),0,VLOOKUP(N19,LUTs!$A$6:$B$8,2))</f>
        <v>#N/A</v>
      </c>
      <c r="AM19" s="1" t="e">
        <f>IF(ISBLANK(O19),0,VLOOKUP(O19,LUTs!$A$6:$B$8,2))</f>
        <v>#N/A</v>
      </c>
      <c r="AN19" s="1" t="e">
        <f>IF(ISBLANK(P19),0,VLOOKUP(P19,LUTs!$A$6:$B$8,2))</f>
        <v>#N/A</v>
      </c>
      <c r="AO19" s="1" t="e">
        <f>IF(ISBLANK(Q19),0,VLOOKUP(Q19,LUTs!$A$6:$B$8,2))</f>
        <v>#N/A</v>
      </c>
      <c r="AP19" s="1" t="str">
        <f>IF(ISBLANK(R19),0,IF(ISERROR(VLOOKUP(R19,LUTs!$A$6:$B$8,2)),R19,VLOOKUP(R19,LUTs!$A$6:$B$8,2)))</f>
        <v/>
      </c>
      <c r="AQ19" s="1" t="e">
        <f>IF(ISBLANK(S19),0,VLOOKUP(S19,LUTs!$A$6:$B$8,2))</f>
        <v>#N/A</v>
      </c>
      <c r="AR19" s="1" t="str">
        <f>IF(ISBLANK(T19),0,IF(ISERROR(VLOOKUP(T19,LUTs!$A$6:$B$8,2)),T19,VLOOKUP(T19,LUTs!$A$6:$B$8,2)))</f>
        <v/>
      </c>
      <c r="AS19" s="1" t="e">
        <f>IF(ISBLANK(U19),0,VLOOKUP(U19,LUTs!$A$6:$B$8,2))</f>
        <v>#N/A</v>
      </c>
      <c r="AT19" s="1" t="e">
        <f>IF(ISBLANK(V19),0,VLOOKUP(V19,LUTs!$A$6:$B$8,2))</f>
        <v>#N/A</v>
      </c>
      <c r="AU19" s="1" t="e">
        <f>IF(ISBLANK(W19),0,VLOOKUP(W19,LUTs!$A$6:$B$8,2))</f>
        <v>#N/A</v>
      </c>
      <c r="AV19" s="1" t="e">
        <f>IF(ISBLANK(X19),0,VLOOKUP(X19,LUTs!$A$6:$B$8,2))</f>
        <v>#N/A</v>
      </c>
    </row>
    <row r="20" spans="1:48" ht="12.75">
      <c r="A20" s="6" t="str">
        <f>IF(ISBLANK(Responses!A20), "", Responses!A20)</f>
        <v/>
      </c>
      <c r="B20" s="6" t="str">
        <f>IF(ISBLANK(Responses!B20), "", Responses!B20)</f>
        <v/>
      </c>
      <c r="C20" s="6" t="str">
        <f>IF(ISBLANK(Responses!U20), "", Responses!U20)</f>
        <v/>
      </c>
      <c r="D20" s="6" t="str">
        <f>IF(ISBLANK(Responses!V20), "", Responses!V20)</f>
        <v/>
      </c>
      <c r="E20" s="6" t="str">
        <f>IF(ISBLANK(Responses!W20), "", Responses!W20)</f>
        <v/>
      </c>
      <c r="F20" s="6" t="str">
        <f>IF(ISBLANK(Responses!X20), "", Responses!X20)</f>
        <v/>
      </c>
      <c r="G20" s="6" t="str">
        <f>IF(ISBLANK(Responses!Y20), "", Responses!Y20)</f>
        <v/>
      </c>
      <c r="H20" s="6" t="str">
        <f>IF(ISBLANK(Responses!Z20), "", Responses!Z20)</f>
        <v/>
      </c>
      <c r="I20" s="6" t="str">
        <f>IF(ISBLANK(Responses!AA20), "", Responses!AA20)</f>
        <v/>
      </c>
      <c r="J20" s="6" t="str">
        <f>IF(ISBLANK(Responses!AB20), "", Responses!AB20)</f>
        <v/>
      </c>
      <c r="K20" s="6" t="str">
        <f>IF(ISBLANK(Responses!AC20), "", Responses!AC20)</f>
        <v/>
      </c>
      <c r="L20" s="6" t="str">
        <f>IF(ISBLANK(Responses!AD20), "", Responses!AD20)</f>
        <v/>
      </c>
      <c r="M20" s="6" t="str">
        <f>IF(ISBLANK(Responses!AE20), "", Responses!AE20)</f>
        <v/>
      </c>
      <c r="N20" s="6" t="str">
        <f>IF(ISBLANK(Responses!AF20), "", Responses!AF20)</f>
        <v/>
      </c>
      <c r="O20" s="6" t="str">
        <f>IF(ISBLANK(Responses!AG20), "", Responses!AG20)</f>
        <v/>
      </c>
      <c r="P20" s="6" t="str">
        <f>IF(ISBLANK(Responses!AH20), "", Responses!AH20)</f>
        <v/>
      </c>
      <c r="Q20" s="6" t="str">
        <f>IF(ISBLANK(Responses!AI20), "", Responses!AI20)</f>
        <v/>
      </c>
      <c r="R20" s="6" t="str">
        <f>IF(ISBLANK(Responses!AJ20), "", Responses!AJ20)</f>
        <v/>
      </c>
      <c r="S20" s="6" t="str">
        <f>IF(ISBLANK(Responses!AK20), "", Responses!AK20)</f>
        <v/>
      </c>
      <c r="T20" s="6" t="str">
        <f>IF(ISBLANK(Responses!AL20), "", Responses!AL20)</f>
        <v/>
      </c>
      <c r="U20" s="6" t="str">
        <f>IF(ISBLANK(Responses!AM20), "", Responses!AM20)</f>
        <v/>
      </c>
      <c r="V20" s="6" t="str">
        <f>IF(ISBLANK(Responses!AN20), "", Responses!AN20)</f>
        <v/>
      </c>
      <c r="W20" s="6" t="str">
        <f>IF(ISBLANK(Responses!AO20), "", Responses!AO20)</f>
        <v/>
      </c>
      <c r="X20" s="6" t="str">
        <f>IF(ISBLANK(Responses!AP20), "", Responses!AP20)</f>
        <v/>
      </c>
      <c r="Y20" s="8" t="e">
        <f t="shared" si="0"/>
        <v>#N/A</v>
      </c>
      <c r="Z20" s="1" t="e">
        <f t="shared" si="1"/>
        <v>#N/A</v>
      </c>
      <c r="AA20" s="1" t="e">
        <f>IF(ISBLANK(C20),0,VLOOKUP(C20,LUTs!$A$6:$B$8,2))</f>
        <v>#N/A</v>
      </c>
      <c r="AB20" s="1" t="e">
        <f>IF(ISBLANK(D20),0,VLOOKUP(D20,LUTs!$A$6:$B$8,2))</f>
        <v>#N/A</v>
      </c>
      <c r="AC20" s="1" t="e">
        <f>IF(ISBLANK(E20),0,VLOOKUP(E20,LUTs!$A$6:$B$8,2))</f>
        <v>#N/A</v>
      </c>
      <c r="AD20" s="1" t="e">
        <f>IF(ISBLANK(F20),0,VLOOKUP(F20,LUTs!$A$6:$B$8,2))</f>
        <v>#N/A</v>
      </c>
      <c r="AE20" s="1" t="e">
        <f>IF(ISBLANK(G20),0,VLOOKUP(G20,LUTs!$A$6:$B$8,2))</f>
        <v>#N/A</v>
      </c>
      <c r="AF20" s="1" t="e">
        <f>IF(ISBLANK(H20),0,VLOOKUP(H20,LUTs!$A$6:$B$8,2))</f>
        <v>#N/A</v>
      </c>
      <c r="AG20" s="1" t="e">
        <f>IF(ISBLANK(I20),0,VLOOKUP(I20,LUTs!$A$6:$B$8,2))</f>
        <v>#N/A</v>
      </c>
      <c r="AH20" s="1" t="e">
        <f>IF(ISBLANK(J20),0,VLOOKUP(J20,LUTs!$A$6:$B$8,2))</f>
        <v>#N/A</v>
      </c>
      <c r="AI20" s="1" t="e">
        <f>IF(ISBLANK(K20),0,VLOOKUP(K20,LUTs!$A$6:$B$8,2))</f>
        <v>#N/A</v>
      </c>
      <c r="AJ20" s="1" t="e">
        <f>IF(ISBLANK(L20),0,VLOOKUP(L20,LUTs!$A$6:$B$8,2))</f>
        <v>#N/A</v>
      </c>
      <c r="AK20" s="1" t="e">
        <f>IF(ISBLANK(M20),0,VLOOKUP(M20,LUTs!$A$6:$B$8,2))</f>
        <v>#N/A</v>
      </c>
      <c r="AL20" s="1" t="e">
        <f>IF(ISBLANK(N20),0,VLOOKUP(N20,LUTs!$A$6:$B$8,2))</f>
        <v>#N/A</v>
      </c>
      <c r="AM20" s="1" t="e">
        <f>IF(ISBLANK(O20),0,VLOOKUP(O20,LUTs!$A$6:$B$8,2))</f>
        <v>#N/A</v>
      </c>
      <c r="AN20" s="1" t="e">
        <f>IF(ISBLANK(P20),0,VLOOKUP(P20,LUTs!$A$6:$B$8,2))</f>
        <v>#N/A</v>
      </c>
      <c r="AO20" s="1" t="e">
        <f>IF(ISBLANK(Q20),0,VLOOKUP(Q20,LUTs!$A$6:$B$8,2))</f>
        <v>#N/A</v>
      </c>
      <c r="AP20" s="1" t="str">
        <f>IF(ISBLANK(R20),0,IF(ISERROR(VLOOKUP(R20,LUTs!$A$6:$B$8,2)),R20,VLOOKUP(R20,LUTs!$A$6:$B$8,2)))</f>
        <v/>
      </c>
      <c r="AQ20" s="1" t="e">
        <f>IF(ISBLANK(S20),0,VLOOKUP(S20,LUTs!$A$6:$B$8,2))</f>
        <v>#N/A</v>
      </c>
      <c r="AR20" s="1" t="str">
        <f>IF(ISBLANK(T20),0,IF(ISERROR(VLOOKUP(T20,LUTs!$A$6:$B$8,2)),T20,VLOOKUP(T20,LUTs!$A$6:$B$8,2)))</f>
        <v/>
      </c>
      <c r="AS20" s="1" t="e">
        <f>IF(ISBLANK(U20),0,VLOOKUP(U20,LUTs!$A$6:$B$8,2))</f>
        <v>#N/A</v>
      </c>
      <c r="AT20" s="1" t="e">
        <f>IF(ISBLANK(V20),0,VLOOKUP(V20,LUTs!$A$6:$B$8,2))</f>
        <v>#N/A</v>
      </c>
      <c r="AU20" s="1" t="e">
        <f>IF(ISBLANK(W20),0,VLOOKUP(W20,LUTs!$A$6:$B$8,2))</f>
        <v>#N/A</v>
      </c>
      <c r="AV20" s="1" t="e">
        <f>IF(ISBLANK(X20),0,VLOOKUP(X20,LUTs!$A$6:$B$8,2))</f>
        <v>#N/A</v>
      </c>
    </row>
    <row r="21" spans="1:48" ht="12.75">
      <c r="A21" s="6" t="str">
        <f>IF(ISBLANK(Responses!A21), "", Responses!A21)</f>
        <v/>
      </c>
      <c r="B21" s="6" t="str">
        <f>IF(ISBLANK(Responses!B21), "", Responses!B21)</f>
        <v/>
      </c>
      <c r="C21" s="6" t="str">
        <f>IF(ISBLANK(Responses!U21), "", Responses!U21)</f>
        <v/>
      </c>
      <c r="D21" s="6" t="str">
        <f>IF(ISBLANK(Responses!V21), "", Responses!V21)</f>
        <v/>
      </c>
      <c r="E21" s="6" t="str">
        <f>IF(ISBLANK(Responses!W21), "", Responses!W21)</f>
        <v/>
      </c>
      <c r="F21" s="6" t="str">
        <f>IF(ISBLANK(Responses!X21), "", Responses!X21)</f>
        <v/>
      </c>
      <c r="G21" s="6" t="str">
        <f>IF(ISBLANK(Responses!Y21), "", Responses!Y21)</f>
        <v/>
      </c>
      <c r="H21" s="6" t="str">
        <f>IF(ISBLANK(Responses!Z21), "", Responses!Z21)</f>
        <v/>
      </c>
      <c r="I21" s="6" t="str">
        <f>IF(ISBLANK(Responses!AA21), "", Responses!AA21)</f>
        <v/>
      </c>
      <c r="J21" s="6" t="str">
        <f>IF(ISBLANK(Responses!AB21), "", Responses!AB21)</f>
        <v/>
      </c>
      <c r="K21" s="6" t="str">
        <f>IF(ISBLANK(Responses!AC21), "", Responses!AC21)</f>
        <v/>
      </c>
      <c r="L21" s="6" t="str">
        <f>IF(ISBLANK(Responses!AD21), "", Responses!AD21)</f>
        <v/>
      </c>
      <c r="M21" s="6" t="str">
        <f>IF(ISBLANK(Responses!AE21), "", Responses!AE21)</f>
        <v/>
      </c>
      <c r="N21" s="6" t="str">
        <f>IF(ISBLANK(Responses!AF21), "", Responses!AF21)</f>
        <v/>
      </c>
      <c r="O21" s="6" t="str">
        <f>IF(ISBLANK(Responses!AG21), "", Responses!AG21)</f>
        <v/>
      </c>
      <c r="P21" s="6" t="str">
        <f>IF(ISBLANK(Responses!AH21), "", Responses!AH21)</f>
        <v/>
      </c>
      <c r="Q21" s="6" t="str">
        <f>IF(ISBLANK(Responses!AI21), "", Responses!AI21)</f>
        <v/>
      </c>
      <c r="R21" s="6" t="str">
        <f>IF(ISBLANK(Responses!AJ21), "", Responses!AJ21)</f>
        <v/>
      </c>
      <c r="S21" s="6" t="str">
        <f>IF(ISBLANK(Responses!AK21), "", Responses!AK21)</f>
        <v/>
      </c>
      <c r="T21" s="6" t="str">
        <f>IF(ISBLANK(Responses!AL21), "", Responses!AL21)</f>
        <v/>
      </c>
      <c r="U21" s="6" t="str">
        <f>IF(ISBLANK(Responses!AM21), "", Responses!AM21)</f>
        <v/>
      </c>
      <c r="V21" s="6" t="str">
        <f>IF(ISBLANK(Responses!AN21), "", Responses!AN21)</f>
        <v/>
      </c>
      <c r="W21" s="6" t="str">
        <f>IF(ISBLANK(Responses!AO21), "", Responses!AO21)</f>
        <v/>
      </c>
      <c r="X21" s="6" t="str">
        <f>IF(ISBLANK(Responses!AP21), "", Responses!AP21)</f>
        <v/>
      </c>
      <c r="Y21" s="8" t="e">
        <f t="shared" si="0"/>
        <v>#N/A</v>
      </c>
      <c r="Z21" s="1" t="e">
        <f t="shared" si="1"/>
        <v>#N/A</v>
      </c>
      <c r="AA21" s="1" t="e">
        <f>IF(ISBLANK(C21),0,VLOOKUP(C21,LUTs!$A$6:$B$8,2))</f>
        <v>#N/A</v>
      </c>
      <c r="AB21" s="1" t="e">
        <f>IF(ISBLANK(D21),0,VLOOKUP(D21,LUTs!$A$6:$B$8,2))</f>
        <v>#N/A</v>
      </c>
      <c r="AC21" s="1" t="e">
        <f>IF(ISBLANK(E21),0,VLOOKUP(E21,LUTs!$A$6:$B$8,2))</f>
        <v>#N/A</v>
      </c>
      <c r="AD21" s="1" t="e">
        <f>IF(ISBLANK(F21),0,VLOOKUP(F21,LUTs!$A$6:$B$8,2))</f>
        <v>#N/A</v>
      </c>
      <c r="AE21" s="1" t="e">
        <f>IF(ISBLANK(G21),0,VLOOKUP(G21,LUTs!$A$6:$B$8,2))</f>
        <v>#N/A</v>
      </c>
      <c r="AF21" s="1" t="e">
        <f>IF(ISBLANK(H21),0,VLOOKUP(H21,LUTs!$A$6:$B$8,2))</f>
        <v>#N/A</v>
      </c>
      <c r="AG21" s="1" t="e">
        <f>IF(ISBLANK(I21),0,VLOOKUP(I21,LUTs!$A$6:$B$8,2))</f>
        <v>#N/A</v>
      </c>
      <c r="AH21" s="1" t="e">
        <f>IF(ISBLANK(J21),0,VLOOKUP(J21,LUTs!$A$6:$B$8,2))</f>
        <v>#N/A</v>
      </c>
      <c r="AI21" s="1" t="e">
        <f>IF(ISBLANK(K21),0,VLOOKUP(K21,LUTs!$A$6:$B$8,2))</f>
        <v>#N/A</v>
      </c>
      <c r="AJ21" s="1" t="e">
        <f>IF(ISBLANK(L21),0,VLOOKUP(L21,LUTs!$A$6:$B$8,2))</f>
        <v>#N/A</v>
      </c>
      <c r="AK21" s="1" t="e">
        <f>IF(ISBLANK(M21),0,VLOOKUP(M21,LUTs!$A$6:$B$8,2))</f>
        <v>#N/A</v>
      </c>
      <c r="AL21" s="1" t="e">
        <f>IF(ISBLANK(N21),0,VLOOKUP(N21,LUTs!$A$6:$B$8,2))</f>
        <v>#N/A</v>
      </c>
      <c r="AM21" s="1" t="e">
        <f>IF(ISBLANK(O21),0,VLOOKUP(O21,LUTs!$A$6:$B$8,2))</f>
        <v>#N/A</v>
      </c>
      <c r="AN21" s="1" t="e">
        <f>IF(ISBLANK(P21),0,VLOOKUP(P21,LUTs!$A$6:$B$8,2))</f>
        <v>#N/A</v>
      </c>
      <c r="AO21" s="1" t="e">
        <f>IF(ISBLANK(Q21),0,VLOOKUP(Q21,LUTs!$A$6:$B$8,2))</f>
        <v>#N/A</v>
      </c>
      <c r="AP21" s="1" t="str">
        <f>IF(ISBLANK(R21),0,IF(ISERROR(VLOOKUP(R21,LUTs!$A$6:$B$8,2)),R21,VLOOKUP(R21,LUTs!$A$6:$B$8,2)))</f>
        <v/>
      </c>
      <c r="AQ21" s="1" t="e">
        <f>IF(ISBLANK(S21),0,VLOOKUP(S21,LUTs!$A$6:$B$8,2))</f>
        <v>#N/A</v>
      </c>
      <c r="AR21" s="1" t="str">
        <f>IF(ISBLANK(T21),0,IF(ISERROR(VLOOKUP(T21,LUTs!$A$6:$B$8,2)),T21,VLOOKUP(T21,LUTs!$A$6:$B$8,2)))</f>
        <v/>
      </c>
      <c r="AS21" s="1" t="e">
        <f>IF(ISBLANK(U21),0,VLOOKUP(U21,LUTs!$A$6:$B$8,2))</f>
        <v>#N/A</v>
      </c>
      <c r="AT21" s="1" t="e">
        <f>IF(ISBLANK(V21),0,VLOOKUP(V21,LUTs!$A$6:$B$8,2))</f>
        <v>#N/A</v>
      </c>
      <c r="AU21" s="1" t="e">
        <f>IF(ISBLANK(W21),0,VLOOKUP(W21,LUTs!$A$6:$B$8,2))</f>
        <v>#N/A</v>
      </c>
      <c r="AV21" s="1" t="e">
        <f>IF(ISBLANK(X21),0,VLOOKUP(X21,LUTs!$A$6:$B$8,2))</f>
        <v>#N/A</v>
      </c>
    </row>
    <row r="22" spans="1:48" ht="12.75">
      <c r="A22" s="6" t="str">
        <f>IF(ISBLANK(Responses!A22), "", Responses!A22)</f>
        <v/>
      </c>
      <c r="B22" s="6" t="str">
        <f>IF(ISBLANK(Responses!B22), "", Responses!B22)</f>
        <v/>
      </c>
      <c r="C22" s="6" t="str">
        <f>IF(ISBLANK(Responses!U22), "", Responses!U22)</f>
        <v/>
      </c>
      <c r="D22" s="6" t="str">
        <f>IF(ISBLANK(Responses!V22), "", Responses!V22)</f>
        <v/>
      </c>
      <c r="E22" s="6" t="str">
        <f>IF(ISBLANK(Responses!W22), "", Responses!W22)</f>
        <v/>
      </c>
      <c r="F22" s="6" t="str">
        <f>IF(ISBLANK(Responses!X22), "", Responses!X22)</f>
        <v/>
      </c>
      <c r="G22" s="6" t="str">
        <f>IF(ISBLANK(Responses!Y22), "", Responses!Y22)</f>
        <v/>
      </c>
      <c r="H22" s="6" t="str">
        <f>IF(ISBLANK(Responses!Z22), "", Responses!Z22)</f>
        <v/>
      </c>
      <c r="I22" s="6" t="str">
        <f>IF(ISBLANK(Responses!AA22), "", Responses!AA22)</f>
        <v/>
      </c>
      <c r="J22" s="6" t="str">
        <f>IF(ISBLANK(Responses!AB22), "", Responses!AB22)</f>
        <v/>
      </c>
      <c r="K22" s="6" t="str">
        <f>IF(ISBLANK(Responses!AC22), "", Responses!AC22)</f>
        <v/>
      </c>
      <c r="L22" s="6" t="str">
        <f>IF(ISBLANK(Responses!AD22), "", Responses!AD22)</f>
        <v/>
      </c>
      <c r="M22" s="6" t="str">
        <f>IF(ISBLANK(Responses!AE22), "", Responses!AE22)</f>
        <v/>
      </c>
      <c r="N22" s="6" t="str">
        <f>IF(ISBLANK(Responses!AF22), "", Responses!AF22)</f>
        <v/>
      </c>
      <c r="O22" s="6" t="str">
        <f>IF(ISBLANK(Responses!AG22), "", Responses!AG22)</f>
        <v/>
      </c>
      <c r="P22" s="6" t="str">
        <f>IF(ISBLANK(Responses!AH22), "", Responses!AH22)</f>
        <v/>
      </c>
      <c r="Q22" s="6" t="str">
        <f>IF(ISBLANK(Responses!AI22), "", Responses!AI22)</f>
        <v/>
      </c>
      <c r="R22" s="6" t="str">
        <f>IF(ISBLANK(Responses!AJ22), "", Responses!AJ22)</f>
        <v/>
      </c>
      <c r="S22" s="6" t="str">
        <f>IF(ISBLANK(Responses!AK22), "", Responses!AK22)</f>
        <v/>
      </c>
      <c r="T22" s="6" t="str">
        <f>IF(ISBLANK(Responses!AL22), "", Responses!AL22)</f>
        <v/>
      </c>
      <c r="U22" s="6" t="str">
        <f>IF(ISBLANK(Responses!AM22), "", Responses!AM22)</f>
        <v/>
      </c>
      <c r="V22" s="6" t="str">
        <f>IF(ISBLANK(Responses!AN22), "", Responses!AN22)</f>
        <v/>
      </c>
      <c r="W22" s="6" t="str">
        <f>IF(ISBLANK(Responses!AO22), "", Responses!AO22)</f>
        <v/>
      </c>
      <c r="X22" s="6" t="str">
        <f>IF(ISBLANK(Responses!AP22), "", Responses!AP22)</f>
        <v/>
      </c>
      <c r="Y22" s="8" t="e">
        <f t="shared" si="0"/>
        <v>#N/A</v>
      </c>
      <c r="Z22" s="1" t="e">
        <f t="shared" si="1"/>
        <v>#N/A</v>
      </c>
      <c r="AA22" s="1" t="e">
        <f>IF(ISBLANK(C22),0,VLOOKUP(C22,LUTs!$A$6:$B$8,2))</f>
        <v>#N/A</v>
      </c>
      <c r="AB22" s="1" t="e">
        <f>IF(ISBLANK(D22),0,VLOOKUP(D22,LUTs!$A$6:$B$8,2))</f>
        <v>#N/A</v>
      </c>
      <c r="AC22" s="1" t="e">
        <f>IF(ISBLANK(E22),0,VLOOKUP(E22,LUTs!$A$6:$B$8,2))</f>
        <v>#N/A</v>
      </c>
      <c r="AD22" s="1" t="e">
        <f>IF(ISBLANK(F22),0,VLOOKUP(F22,LUTs!$A$6:$B$8,2))</f>
        <v>#N/A</v>
      </c>
      <c r="AE22" s="1" t="e">
        <f>IF(ISBLANK(G22),0,VLOOKUP(G22,LUTs!$A$6:$B$8,2))</f>
        <v>#N/A</v>
      </c>
      <c r="AF22" s="1" t="e">
        <f>IF(ISBLANK(H22),0,VLOOKUP(H22,LUTs!$A$6:$B$8,2))</f>
        <v>#N/A</v>
      </c>
      <c r="AG22" s="1" t="e">
        <f>IF(ISBLANK(I22),0,VLOOKUP(I22,LUTs!$A$6:$B$8,2))</f>
        <v>#N/A</v>
      </c>
      <c r="AH22" s="1" t="e">
        <f>IF(ISBLANK(J22),0,VLOOKUP(J22,LUTs!$A$6:$B$8,2))</f>
        <v>#N/A</v>
      </c>
      <c r="AI22" s="1" t="e">
        <f>IF(ISBLANK(K22),0,VLOOKUP(K22,LUTs!$A$6:$B$8,2))</f>
        <v>#N/A</v>
      </c>
      <c r="AJ22" s="1" t="e">
        <f>IF(ISBLANK(L22),0,VLOOKUP(L22,LUTs!$A$6:$B$8,2))</f>
        <v>#N/A</v>
      </c>
      <c r="AK22" s="1" t="e">
        <f>IF(ISBLANK(M22),0,VLOOKUP(M22,LUTs!$A$6:$B$8,2))</f>
        <v>#N/A</v>
      </c>
      <c r="AL22" s="1" t="e">
        <f>IF(ISBLANK(N22),0,VLOOKUP(N22,LUTs!$A$6:$B$8,2))</f>
        <v>#N/A</v>
      </c>
      <c r="AM22" s="1" t="e">
        <f>IF(ISBLANK(O22),0,VLOOKUP(O22,LUTs!$A$6:$B$8,2))</f>
        <v>#N/A</v>
      </c>
      <c r="AN22" s="1" t="e">
        <f>IF(ISBLANK(P22),0,VLOOKUP(P22,LUTs!$A$6:$B$8,2))</f>
        <v>#N/A</v>
      </c>
      <c r="AO22" s="1" t="e">
        <f>IF(ISBLANK(Q22),0,VLOOKUP(Q22,LUTs!$A$6:$B$8,2))</f>
        <v>#N/A</v>
      </c>
      <c r="AP22" s="1" t="str">
        <f>IF(ISBLANK(R22),0,IF(ISERROR(VLOOKUP(R22,LUTs!$A$6:$B$8,2)),R22,VLOOKUP(R22,LUTs!$A$6:$B$8,2)))</f>
        <v/>
      </c>
      <c r="AQ22" s="1" t="e">
        <f>IF(ISBLANK(S22),0,VLOOKUP(S22,LUTs!$A$6:$B$8,2))</f>
        <v>#N/A</v>
      </c>
      <c r="AR22" s="1" t="str">
        <f>IF(ISBLANK(T22),0,IF(ISERROR(VLOOKUP(T22,LUTs!$A$6:$B$8,2)),T22,VLOOKUP(T22,LUTs!$A$6:$B$8,2)))</f>
        <v/>
      </c>
      <c r="AS22" s="1" t="e">
        <f>IF(ISBLANK(U22),0,VLOOKUP(U22,LUTs!$A$6:$B$8,2))</f>
        <v>#N/A</v>
      </c>
      <c r="AT22" s="1" t="e">
        <f>IF(ISBLANK(V22),0,VLOOKUP(V22,LUTs!$A$6:$B$8,2))</f>
        <v>#N/A</v>
      </c>
      <c r="AU22" s="1" t="e">
        <f>IF(ISBLANK(W22),0,VLOOKUP(W22,LUTs!$A$6:$B$8,2))</f>
        <v>#N/A</v>
      </c>
      <c r="AV22" s="1" t="e">
        <f>IF(ISBLANK(X22),0,VLOOKUP(X22,LUTs!$A$6:$B$8,2))</f>
        <v>#N/A</v>
      </c>
    </row>
    <row r="23" spans="1:48" ht="12.75">
      <c r="A23" s="6" t="str">
        <f>IF(ISBLANK(Responses!A23), "", Responses!A23)</f>
        <v/>
      </c>
      <c r="B23" s="6" t="str">
        <f>IF(ISBLANK(Responses!B23), "", Responses!B23)</f>
        <v/>
      </c>
      <c r="C23" s="6" t="str">
        <f>IF(ISBLANK(Responses!U23), "", Responses!U23)</f>
        <v/>
      </c>
      <c r="D23" s="6" t="str">
        <f>IF(ISBLANK(Responses!V23), "", Responses!V23)</f>
        <v/>
      </c>
      <c r="E23" s="6" t="str">
        <f>IF(ISBLANK(Responses!W23), "", Responses!W23)</f>
        <v/>
      </c>
      <c r="F23" s="6" t="str">
        <f>IF(ISBLANK(Responses!X23), "", Responses!X23)</f>
        <v/>
      </c>
      <c r="G23" s="6" t="str">
        <f>IF(ISBLANK(Responses!Y23), "", Responses!Y23)</f>
        <v/>
      </c>
      <c r="H23" s="6" t="str">
        <f>IF(ISBLANK(Responses!Z23), "", Responses!Z23)</f>
        <v/>
      </c>
      <c r="I23" s="6" t="str">
        <f>IF(ISBLANK(Responses!AA23), "", Responses!AA23)</f>
        <v/>
      </c>
      <c r="J23" s="6" t="str">
        <f>IF(ISBLANK(Responses!AB23), "", Responses!AB23)</f>
        <v/>
      </c>
      <c r="K23" s="6" t="str">
        <f>IF(ISBLANK(Responses!AC23), "", Responses!AC23)</f>
        <v/>
      </c>
      <c r="L23" s="6" t="str">
        <f>IF(ISBLANK(Responses!AD23), "", Responses!AD23)</f>
        <v/>
      </c>
      <c r="M23" s="6" t="str">
        <f>IF(ISBLANK(Responses!AE23), "", Responses!AE23)</f>
        <v/>
      </c>
      <c r="N23" s="6" t="str">
        <f>IF(ISBLANK(Responses!AF23), "", Responses!AF23)</f>
        <v/>
      </c>
      <c r="O23" s="6" t="str">
        <f>IF(ISBLANK(Responses!AG23), "", Responses!AG23)</f>
        <v/>
      </c>
      <c r="P23" s="6" t="str">
        <f>IF(ISBLANK(Responses!AH23), "", Responses!AH23)</f>
        <v/>
      </c>
      <c r="Q23" s="6" t="str">
        <f>IF(ISBLANK(Responses!AI23), "", Responses!AI23)</f>
        <v/>
      </c>
      <c r="R23" s="6" t="str">
        <f>IF(ISBLANK(Responses!AJ23), "", Responses!AJ23)</f>
        <v/>
      </c>
      <c r="S23" s="6" t="str">
        <f>IF(ISBLANK(Responses!AK23), "", Responses!AK23)</f>
        <v/>
      </c>
      <c r="T23" s="6" t="str">
        <f>IF(ISBLANK(Responses!AL23), "", Responses!AL23)</f>
        <v/>
      </c>
      <c r="U23" s="6" t="str">
        <f>IF(ISBLANK(Responses!AM23), "", Responses!AM23)</f>
        <v/>
      </c>
      <c r="V23" s="6" t="str">
        <f>IF(ISBLANK(Responses!AN23), "", Responses!AN23)</f>
        <v/>
      </c>
      <c r="W23" s="6" t="str">
        <f>IF(ISBLANK(Responses!AO23), "", Responses!AO23)</f>
        <v/>
      </c>
      <c r="X23" s="6" t="str">
        <f>IF(ISBLANK(Responses!AP23), "", Responses!AP23)</f>
        <v/>
      </c>
      <c r="Y23" s="8" t="e">
        <f t="shared" si="0"/>
        <v>#N/A</v>
      </c>
      <c r="Z23" s="1" t="e">
        <f t="shared" si="1"/>
        <v>#N/A</v>
      </c>
      <c r="AA23" s="1" t="e">
        <f>IF(ISBLANK(C23),0,VLOOKUP(C23,LUTs!$A$6:$B$8,2))</f>
        <v>#N/A</v>
      </c>
      <c r="AB23" s="1" t="e">
        <f>IF(ISBLANK(D23),0,VLOOKUP(D23,LUTs!$A$6:$B$8,2))</f>
        <v>#N/A</v>
      </c>
      <c r="AC23" s="1" t="e">
        <f>IF(ISBLANK(E23),0,VLOOKUP(E23,LUTs!$A$6:$B$8,2))</f>
        <v>#N/A</v>
      </c>
      <c r="AD23" s="1" t="e">
        <f>IF(ISBLANK(F23),0,VLOOKUP(F23,LUTs!$A$6:$B$8,2))</f>
        <v>#N/A</v>
      </c>
      <c r="AE23" s="1" t="e">
        <f>IF(ISBLANK(G23),0,VLOOKUP(G23,LUTs!$A$6:$B$8,2))</f>
        <v>#N/A</v>
      </c>
      <c r="AF23" s="1" t="e">
        <f>IF(ISBLANK(H23),0,VLOOKUP(H23,LUTs!$A$6:$B$8,2))</f>
        <v>#N/A</v>
      </c>
      <c r="AG23" s="1" t="e">
        <f>IF(ISBLANK(I23),0,VLOOKUP(I23,LUTs!$A$6:$B$8,2))</f>
        <v>#N/A</v>
      </c>
      <c r="AH23" s="1" t="e">
        <f>IF(ISBLANK(J23),0,VLOOKUP(J23,LUTs!$A$6:$B$8,2))</f>
        <v>#N/A</v>
      </c>
      <c r="AI23" s="1" t="e">
        <f>IF(ISBLANK(K23),0,VLOOKUP(K23,LUTs!$A$6:$B$8,2))</f>
        <v>#N/A</v>
      </c>
      <c r="AJ23" s="1" t="e">
        <f>IF(ISBLANK(L23),0,VLOOKUP(L23,LUTs!$A$6:$B$8,2))</f>
        <v>#N/A</v>
      </c>
      <c r="AK23" s="1" t="e">
        <f>IF(ISBLANK(M23),0,VLOOKUP(M23,LUTs!$A$6:$B$8,2))</f>
        <v>#N/A</v>
      </c>
      <c r="AL23" s="1" t="e">
        <f>IF(ISBLANK(N23),0,VLOOKUP(N23,LUTs!$A$6:$B$8,2))</f>
        <v>#N/A</v>
      </c>
      <c r="AM23" s="1" t="e">
        <f>IF(ISBLANK(O23),0,VLOOKUP(O23,LUTs!$A$6:$B$8,2))</f>
        <v>#N/A</v>
      </c>
      <c r="AN23" s="1" t="e">
        <f>IF(ISBLANK(P23),0,VLOOKUP(P23,LUTs!$A$6:$B$8,2))</f>
        <v>#N/A</v>
      </c>
      <c r="AO23" s="1" t="e">
        <f>IF(ISBLANK(Q23),0,VLOOKUP(Q23,LUTs!$A$6:$B$8,2))</f>
        <v>#N/A</v>
      </c>
      <c r="AP23" s="1" t="str">
        <f>IF(ISBLANK(R23),0,IF(ISERROR(VLOOKUP(R23,LUTs!$A$6:$B$8,2)),R23,VLOOKUP(R23,LUTs!$A$6:$B$8,2)))</f>
        <v/>
      </c>
      <c r="AQ23" s="1" t="e">
        <f>IF(ISBLANK(S23),0,VLOOKUP(S23,LUTs!$A$6:$B$8,2))</f>
        <v>#N/A</v>
      </c>
      <c r="AR23" s="1" t="str">
        <f>IF(ISBLANK(T23),0,IF(ISERROR(VLOOKUP(T23,LUTs!$A$6:$B$8,2)),T23,VLOOKUP(T23,LUTs!$A$6:$B$8,2)))</f>
        <v/>
      </c>
      <c r="AS23" s="1" t="e">
        <f>IF(ISBLANK(U23),0,VLOOKUP(U23,LUTs!$A$6:$B$8,2))</f>
        <v>#N/A</v>
      </c>
      <c r="AT23" s="1" t="e">
        <f>IF(ISBLANK(V23),0,VLOOKUP(V23,LUTs!$A$6:$B$8,2))</f>
        <v>#N/A</v>
      </c>
      <c r="AU23" s="1" t="e">
        <f>IF(ISBLANK(W23),0,VLOOKUP(W23,LUTs!$A$6:$B$8,2))</f>
        <v>#N/A</v>
      </c>
      <c r="AV23" s="1" t="e">
        <f>IF(ISBLANK(X23),0,VLOOKUP(X23,LUTs!$A$6:$B$8,2))</f>
        <v>#N/A</v>
      </c>
    </row>
    <row r="24" spans="1:48" ht="12.75">
      <c r="A24" s="6" t="str">
        <f>IF(ISBLANK(Responses!A24), "", Responses!A24)</f>
        <v/>
      </c>
      <c r="B24" s="6" t="str">
        <f>IF(ISBLANK(Responses!B24), "", Responses!B24)</f>
        <v/>
      </c>
      <c r="C24" s="6" t="str">
        <f>IF(ISBLANK(Responses!U24), "", Responses!U24)</f>
        <v/>
      </c>
      <c r="D24" s="6" t="str">
        <f>IF(ISBLANK(Responses!V24), "", Responses!V24)</f>
        <v/>
      </c>
      <c r="E24" s="6" t="str">
        <f>IF(ISBLANK(Responses!W24), "", Responses!W24)</f>
        <v/>
      </c>
      <c r="F24" s="6" t="str">
        <f>IF(ISBLANK(Responses!X24), "", Responses!X24)</f>
        <v/>
      </c>
      <c r="G24" s="6" t="str">
        <f>IF(ISBLANK(Responses!Y24), "", Responses!Y24)</f>
        <v/>
      </c>
      <c r="H24" s="6" t="str">
        <f>IF(ISBLANK(Responses!Z24), "", Responses!Z24)</f>
        <v/>
      </c>
      <c r="I24" s="6" t="str">
        <f>IF(ISBLANK(Responses!AA24), "", Responses!AA24)</f>
        <v/>
      </c>
      <c r="J24" s="6" t="str">
        <f>IF(ISBLANK(Responses!AB24), "", Responses!AB24)</f>
        <v/>
      </c>
      <c r="K24" s="6" t="str">
        <f>IF(ISBLANK(Responses!AC24), "", Responses!AC24)</f>
        <v/>
      </c>
      <c r="L24" s="6" t="str">
        <f>IF(ISBLANK(Responses!AD24), "", Responses!AD24)</f>
        <v/>
      </c>
      <c r="M24" s="6" t="str">
        <f>IF(ISBLANK(Responses!AE24), "", Responses!AE24)</f>
        <v/>
      </c>
      <c r="N24" s="6" t="str">
        <f>IF(ISBLANK(Responses!AF24), "", Responses!AF24)</f>
        <v/>
      </c>
      <c r="O24" s="6" t="str">
        <f>IF(ISBLANK(Responses!AG24), "", Responses!AG24)</f>
        <v/>
      </c>
      <c r="P24" s="6" t="str">
        <f>IF(ISBLANK(Responses!AH24), "", Responses!AH24)</f>
        <v/>
      </c>
      <c r="Q24" s="6" t="str">
        <f>IF(ISBLANK(Responses!AI24), "", Responses!AI24)</f>
        <v/>
      </c>
      <c r="R24" s="6" t="str">
        <f>IF(ISBLANK(Responses!AJ24), "", Responses!AJ24)</f>
        <v/>
      </c>
      <c r="S24" s="6" t="str">
        <f>IF(ISBLANK(Responses!AK24), "", Responses!AK24)</f>
        <v/>
      </c>
      <c r="T24" s="6" t="str">
        <f>IF(ISBLANK(Responses!AL24), "", Responses!AL24)</f>
        <v/>
      </c>
      <c r="U24" s="6" t="str">
        <f>IF(ISBLANK(Responses!AM24), "", Responses!AM24)</f>
        <v/>
      </c>
      <c r="V24" s="6" t="str">
        <f>IF(ISBLANK(Responses!AN24), "", Responses!AN24)</f>
        <v/>
      </c>
      <c r="W24" s="6" t="str">
        <f>IF(ISBLANK(Responses!AO24), "", Responses!AO24)</f>
        <v/>
      </c>
      <c r="X24" s="6" t="str">
        <f>IF(ISBLANK(Responses!AP24), "", Responses!AP24)</f>
        <v/>
      </c>
      <c r="Y24" s="8" t="e">
        <f t="shared" si="0"/>
        <v>#N/A</v>
      </c>
      <c r="Z24" s="1" t="e">
        <f t="shared" si="1"/>
        <v>#N/A</v>
      </c>
      <c r="AA24" s="1" t="e">
        <f>IF(ISBLANK(C24),0,VLOOKUP(C24,LUTs!$A$6:$B$8,2))</f>
        <v>#N/A</v>
      </c>
      <c r="AB24" s="1" t="e">
        <f>IF(ISBLANK(D24),0,VLOOKUP(D24,LUTs!$A$6:$B$8,2))</f>
        <v>#N/A</v>
      </c>
      <c r="AC24" s="1" t="e">
        <f>IF(ISBLANK(E24),0,VLOOKUP(E24,LUTs!$A$6:$B$8,2))</f>
        <v>#N/A</v>
      </c>
      <c r="AD24" s="1" t="e">
        <f>IF(ISBLANK(F24),0,VLOOKUP(F24,LUTs!$A$6:$B$8,2))</f>
        <v>#N/A</v>
      </c>
      <c r="AE24" s="1" t="e">
        <f>IF(ISBLANK(G24),0,VLOOKUP(G24,LUTs!$A$6:$B$8,2))</f>
        <v>#N/A</v>
      </c>
      <c r="AF24" s="1" t="e">
        <f>IF(ISBLANK(H24),0,VLOOKUP(H24,LUTs!$A$6:$B$8,2))</f>
        <v>#N/A</v>
      </c>
      <c r="AG24" s="1" t="e">
        <f>IF(ISBLANK(I24),0,VLOOKUP(I24,LUTs!$A$6:$B$8,2))</f>
        <v>#N/A</v>
      </c>
      <c r="AH24" s="1" t="e">
        <f>IF(ISBLANK(J24),0,VLOOKUP(J24,LUTs!$A$6:$B$8,2))</f>
        <v>#N/A</v>
      </c>
      <c r="AI24" s="1" t="e">
        <f>IF(ISBLANK(K24),0,VLOOKUP(K24,LUTs!$A$6:$B$8,2))</f>
        <v>#N/A</v>
      </c>
      <c r="AJ24" s="1" t="e">
        <f>IF(ISBLANK(L24),0,VLOOKUP(L24,LUTs!$A$6:$B$8,2))</f>
        <v>#N/A</v>
      </c>
      <c r="AK24" s="1" t="e">
        <f>IF(ISBLANK(M24),0,VLOOKUP(M24,LUTs!$A$6:$B$8,2))</f>
        <v>#N/A</v>
      </c>
      <c r="AL24" s="1" t="e">
        <f>IF(ISBLANK(N24),0,VLOOKUP(N24,LUTs!$A$6:$B$8,2))</f>
        <v>#N/A</v>
      </c>
      <c r="AM24" s="1" t="e">
        <f>IF(ISBLANK(O24),0,VLOOKUP(O24,LUTs!$A$6:$B$8,2))</f>
        <v>#N/A</v>
      </c>
      <c r="AN24" s="1" t="e">
        <f>IF(ISBLANK(P24),0,VLOOKUP(P24,LUTs!$A$6:$B$8,2))</f>
        <v>#N/A</v>
      </c>
      <c r="AO24" s="1" t="e">
        <f>IF(ISBLANK(Q24),0,VLOOKUP(Q24,LUTs!$A$6:$B$8,2))</f>
        <v>#N/A</v>
      </c>
      <c r="AP24" s="1" t="str">
        <f>IF(ISBLANK(R24),0,IF(ISERROR(VLOOKUP(R24,LUTs!$A$6:$B$8,2)),R24,VLOOKUP(R24,LUTs!$A$6:$B$8,2)))</f>
        <v/>
      </c>
      <c r="AQ24" s="1" t="e">
        <f>IF(ISBLANK(S24),0,VLOOKUP(S24,LUTs!$A$6:$B$8,2))</f>
        <v>#N/A</v>
      </c>
      <c r="AR24" s="1" t="str">
        <f>IF(ISBLANK(T24),0,IF(ISERROR(VLOOKUP(T24,LUTs!$A$6:$B$8,2)),T24,VLOOKUP(T24,LUTs!$A$6:$B$8,2)))</f>
        <v/>
      </c>
      <c r="AS24" s="1" t="e">
        <f>IF(ISBLANK(U24),0,VLOOKUP(U24,LUTs!$A$6:$B$8,2))</f>
        <v>#N/A</v>
      </c>
      <c r="AT24" s="1" t="e">
        <f>IF(ISBLANK(V24),0,VLOOKUP(V24,LUTs!$A$6:$B$8,2))</f>
        <v>#N/A</v>
      </c>
      <c r="AU24" s="1" t="e">
        <f>IF(ISBLANK(W24),0,VLOOKUP(W24,LUTs!$A$6:$B$8,2))</f>
        <v>#N/A</v>
      </c>
      <c r="AV24" s="1" t="e">
        <f>IF(ISBLANK(X24),0,VLOOKUP(X24,LUTs!$A$6:$B$8,2))</f>
        <v>#N/A</v>
      </c>
    </row>
    <row r="25" spans="1:48" ht="12.75">
      <c r="A25" s="6" t="str">
        <f>IF(ISBLANK(Responses!A25), "", Responses!A25)</f>
        <v/>
      </c>
      <c r="B25" s="6" t="str">
        <f>IF(ISBLANK(Responses!B25), "", Responses!B25)</f>
        <v/>
      </c>
      <c r="C25" s="6" t="str">
        <f>IF(ISBLANK(Responses!U25), "", Responses!U25)</f>
        <v/>
      </c>
      <c r="D25" s="6" t="str">
        <f>IF(ISBLANK(Responses!V25), "", Responses!V25)</f>
        <v/>
      </c>
      <c r="E25" s="6" t="str">
        <f>IF(ISBLANK(Responses!W25), "", Responses!W25)</f>
        <v/>
      </c>
      <c r="F25" s="6" t="str">
        <f>IF(ISBLANK(Responses!X25), "", Responses!X25)</f>
        <v/>
      </c>
      <c r="G25" s="6" t="str">
        <f>IF(ISBLANK(Responses!Y25), "", Responses!Y25)</f>
        <v/>
      </c>
      <c r="H25" s="6" t="str">
        <f>IF(ISBLANK(Responses!Z25), "", Responses!Z25)</f>
        <v/>
      </c>
      <c r="I25" s="6" t="str">
        <f>IF(ISBLANK(Responses!AA25), "", Responses!AA25)</f>
        <v/>
      </c>
      <c r="J25" s="6" t="str">
        <f>IF(ISBLANK(Responses!AB25), "", Responses!AB25)</f>
        <v/>
      </c>
      <c r="K25" s="6" t="str">
        <f>IF(ISBLANK(Responses!AC25), "", Responses!AC25)</f>
        <v/>
      </c>
      <c r="L25" s="6" t="str">
        <f>IF(ISBLANK(Responses!AD25), "", Responses!AD25)</f>
        <v/>
      </c>
      <c r="M25" s="6" t="str">
        <f>IF(ISBLANK(Responses!AE25), "", Responses!AE25)</f>
        <v/>
      </c>
      <c r="N25" s="6" t="str">
        <f>IF(ISBLANK(Responses!AF25), "", Responses!AF25)</f>
        <v/>
      </c>
      <c r="O25" s="6" t="str">
        <f>IF(ISBLANK(Responses!AG25), "", Responses!AG25)</f>
        <v/>
      </c>
      <c r="P25" s="6" t="str">
        <f>IF(ISBLANK(Responses!AH25), "", Responses!AH25)</f>
        <v/>
      </c>
      <c r="Q25" s="6" t="str">
        <f>IF(ISBLANK(Responses!AI25), "", Responses!AI25)</f>
        <v/>
      </c>
      <c r="R25" s="6" t="str">
        <f>IF(ISBLANK(Responses!AJ25), "", Responses!AJ25)</f>
        <v/>
      </c>
      <c r="S25" s="6" t="str">
        <f>IF(ISBLANK(Responses!AK25), "", Responses!AK25)</f>
        <v/>
      </c>
      <c r="T25" s="6" t="str">
        <f>IF(ISBLANK(Responses!AL25), "", Responses!AL25)</f>
        <v/>
      </c>
      <c r="U25" s="6" t="str">
        <f>IF(ISBLANK(Responses!AM25), "", Responses!AM25)</f>
        <v/>
      </c>
      <c r="V25" s="6" t="str">
        <f>IF(ISBLANK(Responses!AN25), "", Responses!AN25)</f>
        <v/>
      </c>
      <c r="W25" s="6" t="str">
        <f>IF(ISBLANK(Responses!AO25), "", Responses!AO25)</f>
        <v/>
      </c>
      <c r="X25" s="6" t="str">
        <f>IF(ISBLANK(Responses!AP25), "", Responses!AP25)</f>
        <v/>
      </c>
      <c r="Y25" s="8" t="e">
        <f t="shared" si="0"/>
        <v>#N/A</v>
      </c>
      <c r="Z25" s="1" t="e">
        <f t="shared" si="1"/>
        <v>#N/A</v>
      </c>
      <c r="AA25" s="1" t="e">
        <f>IF(ISBLANK(C25),0,VLOOKUP(C25,LUTs!$A$6:$B$8,2))</f>
        <v>#N/A</v>
      </c>
      <c r="AB25" s="1" t="e">
        <f>IF(ISBLANK(D25),0,VLOOKUP(D25,LUTs!$A$6:$B$8,2))</f>
        <v>#N/A</v>
      </c>
      <c r="AC25" s="1" t="e">
        <f>IF(ISBLANK(E25),0,VLOOKUP(E25,LUTs!$A$6:$B$8,2))</f>
        <v>#N/A</v>
      </c>
      <c r="AD25" s="1" t="e">
        <f>IF(ISBLANK(F25),0,VLOOKUP(F25,LUTs!$A$6:$B$8,2))</f>
        <v>#N/A</v>
      </c>
      <c r="AE25" s="1" t="e">
        <f>IF(ISBLANK(G25),0,VLOOKUP(G25,LUTs!$A$6:$B$8,2))</f>
        <v>#N/A</v>
      </c>
      <c r="AF25" s="1" t="e">
        <f>IF(ISBLANK(H25),0,VLOOKUP(H25,LUTs!$A$6:$B$8,2))</f>
        <v>#N/A</v>
      </c>
      <c r="AG25" s="1" t="e">
        <f>IF(ISBLANK(I25),0,VLOOKUP(I25,LUTs!$A$6:$B$8,2))</f>
        <v>#N/A</v>
      </c>
      <c r="AH25" s="1" t="e">
        <f>IF(ISBLANK(J25),0,VLOOKUP(J25,LUTs!$A$6:$B$8,2))</f>
        <v>#N/A</v>
      </c>
      <c r="AI25" s="1" t="e">
        <f>IF(ISBLANK(K25),0,VLOOKUP(K25,LUTs!$A$6:$B$8,2))</f>
        <v>#N/A</v>
      </c>
      <c r="AJ25" s="1" t="e">
        <f>IF(ISBLANK(L25),0,VLOOKUP(L25,LUTs!$A$6:$B$8,2))</f>
        <v>#N/A</v>
      </c>
      <c r="AK25" s="1" t="e">
        <f>IF(ISBLANK(M25),0,VLOOKUP(M25,LUTs!$A$6:$B$8,2))</f>
        <v>#N/A</v>
      </c>
      <c r="AL25" s="1" t="e">
        <f>IF(ISBLANK(N25),0,VLOOKUP(N25,LUTs!$A$6:$B$8,2))</f>
        <v>#N/A</v>
      </c>
      <c r="AM25" s="1" t="e">
        <f>IF(ISBLANK(O25),0,VLOOKUP(O25,LUTs!$A$6:$B$8,2))</f>
        <v>#N/A</v>
      </c>
      <c r="AN25" s="1" t="e">
        <f>IF(ISBLANK(P25),0,VLOOKUP(P25,LUTs!$A$6:$B$8,2))</f>
        <v>#N/A</v>
      </c>
      <c r="AO25" s="1" t="e">
        <f>IF(ISBLANK(Q25),0,VLOOKUP(Q25,LUTs!$A$6:$B$8,2))</f>
        <v>#N/A</v>
      </c>
      <c r="AP25" s="1" t="str">
        <f>IF(ISBLANK(R25),0,IF(ISERROR(VLOOKUP(R25,LUTs!$A$6:$B$8,2)),R25,VLOOKUP(R25,LUTs!$A$6:$B$8,2)))</f>
        <v/>
      </c>
      <c r="AQ25" s="1" t="e">
        <f>IF(ISBLANK(S25),0,VLOOKUP(S25,LUTs!$A$6:$B$8,2))</f>
        <v>#N/A</v>
      </c>
      <c r="AR25" s="1" t="str">
        <f>IF(ISBLANK(T25),0,IF(ISERROR(VLOOKUP(T25,LUTs!$A$6:$B$8,2)),T25,VLOOKUP(T25,LUTs!$A$6:$B$8,2)))</f>
        <v/>
      </c>
      <c r="AS25" s="1" t="e">
        <f>IF(ISBLANK(U25),0,VLOOKUP(U25,LUTs!$A$6:$B$8,2))</f>
        <v>#N/A</v>
      </c>
      <c r="AT25" s="1" t="e">
        <f>IF(ISBLANK(V25),0,VLOOKUP(V25,LUTs!$A$6:$B$8,2))</f>
        <v>#N/A</v>
      </c>
      <c r="AU25" s="1" t="e">
        <f>IF(ISBLANK(W25),0,VLOOKUP(W25,LUTs!$A$6:$B$8,2))</f>
        <v>#N/A</v>
      </c>
      <c r="AV25" s="1" t="e">
        <f>IF(ISBLANK(X25),0,VLOOKUP(X25,LUTs!$A$6:$B$8,2))</f>
        <v>#N/A</v>
      </c>
    </row>
    <row r="26" spans="1:48" ht="12.75">
      <c r="A26" s="6" t="str">
        <f>IF(ISBLANK(Responses!A26), "", Responses!A26)</f>
        <v/>
      </c>
      <c r="B26" s="6" t="str">
        <f>IF(ISBLANK(Responses!B26), "", Responses!B26)</f>
        <v/>
      </c>
      <c r="C26" s="6" t="str">
        <f>IF(ISBLANK(Responses!U26), "", Responses!U26)</f>
        <v/>
      </c>
      <c r="D26" s="6" t="str">
        <f>IF(ISBLANK(Responses!V26), "", Responses!V26)</f>
        <v/>
      </c>
      <c r="E26" s="6" t="str">
        <f>IF(ISBLANK(Responses!W26), "", Responses!W26)</f>
        <v/>
      </c>
      <c r="F26" s="6" t="str">
        <f>IF(ISBLANK(Responses!X26), "", Responses!X26)</f>
        <v/>
      </c>
      <c r="G26" s="6" t="str">
        <f>IF(ISBLANK(Responses!Y26), "", Responses!Y26)</f>
        <v/>
      </c>
      <c r="H26" s="6" t="str">
        <f>IF(ISBLANK(Responses!Z26), "", Responses!Z26)</f>
        <v/>
      </c>
      <c r="I26" s="6" t="str">
        <f>IF(ISBLANK(Responses!AA26), "", Responses!AA26)</f>
        <v/>
      </c>
      <c r="J26" s="6" t="str">
        <f>IF(ISBLANK(Responses!AB26), "", Responses!AB26)</f>
        <v/>
      </c>
      <c r="K26" s="6" t="str">
        <f>IF(ISBLANK(Responses!AC26), "", Responses!AC26)</f>
        <v/>
      </c>
      <c r="L26" s="6" t="str">
        <f>IF(ISBLANK(Responses!AD26), "", Responses!AD26)</f>
        <v/>
      </c>
      <c r="M26" s="6" t="str">
        <f>IF(ISBLANK(Responses!AE26), "", Responses!AE26)</f>
        <v/>
      </c>
      <c r="N26" s="6" t="str">
        <f>IF(ISBLANK(Responses!AF26), "", Responses!AF26)</f>
        <v/>
      </c>
      <c r="O26" s="6" t="str">
        <f>IF(ISBLANK(Responses!AG26), "", Responses!AG26)</f>
        <v/>
      </c>
      <c r="P26" s="6" t="str">
        <f>IF(ISBLANK(Responses!AH26), "", Responses!AH26)</f>
        <v/>
      </c>
      <c r="Q26" s="6" t="str">
        <f>IF(ISBLANK(Responses!AI26), "", Responses!AI26)</f>
        <v/>
      </c>
      <c r="R26" s="6" t="str">
        <f>IF(ISBLANK(Responses!AJ26), "", Responses!AJ26)</f>
        <v/>
      </c>
      <c r="S26" s="6" t="str">
        <f>IF(ISBLANK(Responses!AK26), "", Responses!AK26)</f>
        <v/>
      </c>
      <c r="T26" s="6" t="str">
        <f>IF(ISBLANK(Responses!AL26), "", Responses!AL26)</f>
        <v/>
      </c>
      <c r="U26" s="6" t="str">
        <f>IF(ISBLANK(Responses!AM26), "", Responses!AM26)</f>
        <v/>
      </c>
      <c r="V26" s="6" t="str">
        <f>IF(ISBLANK(Responses!AN26), "", Responses!AN26)</f>
        <v/>
      </c>
      <c r="W26" s="6" t="str">
        <f>IF(ISBLANK(Responses!AO26), "", Responses!AO26)</f>
        <v/>
      </c>
      <c r="X26" s="6" t="str">
        <f>IF(ISBLANK(Responses!AP26), "", Responses!AP26)</f>
        <v/>
      </c>
      <c r="Y26" s="8" t="e">
        <f t="shared" si="0"/>
        <v>#N/A</v>
      </c>
      <c r="Z26" s="1" t="e">
        <f t="shared" si="1"/>
        <v>#N/A</v>
      </c>
      <c r="AA26" s="1" t="e">
        <f>IF(ISBLANK(C26),0,VLOOKUP(C26,LUTs!$A$6:$B$8,2))</f>
        <v>#N/A</v>
      </c>
      <c r="AB26" s="1" t="e">
        <f>IF(ISBLANK(D26),0,VLOOKUP(D26,LUTs!$A$6:$B$8,2))</f>
        <v>#N/A</v>
      </c>
      <c r="AC26" s="1" t="e">
        <f>IF(ISBLANK(E26),0,VLOOKUP(E26,LUTs!$A$6:$B$8,2))</f>
        <v>#N/A</v>
      </c>
      <c r="AD26" s="1" t="e">
        <f>IF(ISBLANK(F26),0,VLOOKUP(F26,LUTs!$A$6:$B$8,2))</f>
        <v>#N/A</v>
      </c>
      <c r="AE26" s="1" t="e">
        <f>IF(ISBLANK(G26),0,VLOOKUP(G26,LUTs!$A$6:$B$8,2))</f>
        <v>#N/A</v>
      </c>
      <c r="AF26" s="1" t="e">
        <f>IF(ISBLANK(H26),0,VLOOKUP(H26,LUTs!$A$6:$B$8,2))</f>
        <v>#N/A</v>
      </c>
      <c r="AG26" s="1" t="e">
        <f>IF(ISBLANK(I26),0,VLOOKUP(I26,LUTs!$A$6:$B$8,2))</f>
        <v>#N/A</v>
      </c>
      <c r="AH26" s="1" t="e">
        <f>IF(ISBLANK(J26),0,VLOOKUP(J26,LUTs!$A$6:$B$8,2))</f>
        <v>#N/A</v>
      </c>
      <c r="AI26" s="1" t="e">
        <f>IF(ISBLANK(K26),0,VLOOKUP(K26,LUTs!$A$6:$B$8,2))</f>
        <v>#N/A</v>
      </c>
      <c r="AJ26" s="1" t="e">
        <f>IF(ISBLANK(L26),0,VLOOKUP(L26,LUTs!$A$6:$B$8,2))</f>
        <v>#N/A</v>
      </c>
      <c r="AK26" s="1" t="e">
        <f>IF(ISBLANK(M26),0,VLOOKUP(M26,LUTs!$A$6:$B$8,2))</f>
        <v>#N/A</v>
      </c>
      <c r="AL26" s="1" t="e">
        <f>IF(ISBLANK(N26),0,VLOOKUP(N26,LUTs!$A$6:$B$8,2))</f>
        <v>#N/A</v>
      </c>
      <c r="AM26" s="1" t="e">
        <f>IF(ISBLANK(O26),0,VLOOKUP(O26,LUTs!$A$6:$B$8,2))</f>
        <v>#N/A</v>
      </c>
      <c r="AN26" s="1" t="e">
        <f>IF(ISBLANK(P26),0,VLOOKUP(P26,LUTs!$A$6:$B$8,2))</f>
        <v>#N/A</v>
      </c>
      <c r="AO26" s="1" t="e">
        <f>IF(ISBLANK(Q26),0,VLOOKUP(Q26,LUTs!$A$6:$B$8,2))</f>
        <v>#N/A</v>
      </c>
      <c r="AP26" s="1" t="str">
        <f>IF(ISBLANK(R26),0,IF(ISERROR(VLOOKUP(R26,LUTs!$A$6:$B$8,2)),R26,VLOOKUP(R26,LUTs!$A$6:$B$8,2)))</f>
        <v/>
      </c>
      <c r="AQ26" s="1" t="e">
        <f>IF(ISBLANK(S26),0,VLOOKUP(S26,LUTs!$A$6:$B$8,2))</f>
        <v>#N/A</v>
      </c>
      <c r="AR26" s="1" t="str">
        <f>IF(ISBLANK(T26),0,IF(ISERROR(VLOOKUP(T26,LUTs!$A$6:$B$8,2)),T26,VLOOKUP(T26,LUTs!$A$6:$B$8,2)))</f>
        <v/>
      </c>
      <c r="AS26" s="1" t="e">
        <f>IF(ISBLANK(U26),0,VLOOKUP(U26,LUTs!$A$6:$B$8,2))</f>
        <v>#N/A</v>
      </c>
      <c r="AT26" s="1" t="e">
        <f>IF(ISBLANK(V26),0,VLOOKUP(V26,LUTs!$A$6:$B$8,2))</f>
        <v>#N/A</v>
      </c>
      <c r="AU26" s="1" t="e">
        <f>IF(ISBLANK(W26),0,VLOOKUP(W26,LUTs!$A$6:$B$8,2))</f>
        <v>#N/A</v>
      </c>
      <c r="AV26" s="1" t="e">
        <f>IF(ISBLANK(X26),0,VLOOKUP(X26,LUTs!$A$6:$B$8,2))</f>
        <v>#N/A</v>
      </c>
    </row>
    <row r="27" spans="1:48" ht="12.75">
      <c r="A27" s="6" t="str">
        <f>IF(ISBLANK(Responses!A27), "", Responses!A27)</f>
        <v/>
      </c>
      <c r="B27" s="6" t="str">
        <f>IF(ISBLANK(Responses!B27), "", Responses!B27)</f>
        <v/>
      </c>
      <c r="C27" s="6" t="str">
        <f>IF(ISBLANK(Responses!U27), "", Responses!U27)</f>
        <v/>
      </c>
      <c r="D27" s="6" t="str">
        <f>IF(ISBLANK(Responses!V27), "", Responses!V27)</f>
        <v/>
      </c>
      <c r="E27" s="6" t="str">
        <f>IF(ISBLANK(Responses!W27), "", Responses!W27)</f>
        <v/>
      </c>
      <c r="F27" s="6" t="str">
        <f>IF(ISBLANK(Responses!X27), "", Responses!X27)</f>
        <v/>
      </c>
      <c r="G27" s="6" t="str">
        <f>IF(ISBLANK(Responses!Y27), "", Responses!Y27)</f>
        <v/>
      </c>
      <c r="H27" s="6" t="str">
        <f>IF(ISBLANK(Responses!Z27), "", Responses!Z27)</f>
        <v/>
      </c>
      <c r="I27" s="6" t="str">
        <f>IF(ISBLANK(Responses!AA27), "", Responses!AA27)</f>
        <v/>
      </c>
      <c r="J27" s="6" t="str">
        <f>IF(ISBLANK(Responses!AB27), "", Responses!AB27)</f>
        <v/>
      </c>
      <c r="K27" s="6" t="str">
        <f>IF(ISBLANK(Responses!AC27), "", Responses!AC27)</f>
        <v/>
      </c>
      <c r="L27" s="6" t="str">
        <f>IF(ISBLANK(Responses!AD27), "", Responses!AD27)</f>
        <v/>
      </c>
      <c r="M27" s="6" t="str">
        <f>IF(ISBLANK(Responses!AE27), "", Responses!AE27)</f>
        <v/>
      </c>
      <c r="N27" s="6" t="str">
        <f>IF(ISBLANK(Responses!AF27), "", Responses!AF27)</f>
        <v/>
      </c>
      <c r="O27" s="6" t="str">
        <f>IF(ISBLANK(Responses!AG27), "", Responses!AG27)</f>
        <v/>
      </c>
      <c r="P27" s="6" t="str">
        <f>IF(ISBLANK(Responses!AH27), "", Responses!AH27)</f>
        <v/>
      </c>
      <c r="Q27" s="6" t="str">
        <f>IF(ISBLANK(Responses!AI27), "", Responses!AI27)</f>
        <v/>
      </c>
      <c r="R27" s="6" t="str">
        <f>IF(ISBLANK(Responses!AJ27), "", Responses!AJ27)</f>
        <v/>
      </c>
      <c r="S27" s="6" t="str">
        <f>IF(ISBLANK(Responses!AK27), "", Responses!AK27)</f>
        <v/>
      </c>
      <c r="T27" s="6" t="str">
        <f>IF(ISBLANK(Responses!AL27), "", Responses!AL27)</f>
        <v/>
      </c>
      <c r="U27" s="6" t="str">
        <f>IF(ISBLANK(Responses!AM27), "", Responses!AM27)</f>
        <v/>
      </c>
      <c r="V27" s="6" t="str">
        <f>IF(ISBLANK(Responses!AN27), "", Responses!AN27)</f>
        <v/>
      </c>
      <c r="W27" s="6" t="str">
        <f>IF(ISBLANK(Responses!AO27), "", Responses!AO27)</f>
        <v/>
      </c>
      <c r="X27" s="6" t="str">
        <f>IF(ISBLANK(Responses!AP27), "", Responses!AP27)</f>
        <v/>
      </c>
      <c r="Y27" s="8" t="e">
        <f t="shared" si="0"/>
        <v>#N/A</v>
      </c>
      <c r="Z27" s="1" t="e">
        <f t="shared" si="1"/>
        <v>#N/A</v>
      </c>
      <c r="AA27" s="1" t="e">
        <f>IF(ISBLANK(C27),0,VLOOKUP(C27,LUTs!$A$6:$B$8,2))</f>
        <v>#N/A</v>
      </c>
      <c r="AB27" s="1" t="e">
        <f>IF(ISBLANK(D27),0,VLOOKUP(D27,LUTs!$A$6:$B$8,2))</f>
        <v>#N/A</v>
      </c>
      <c r="AC27" s="1" t="e">
        <f>IF(ISBLANK(E27),0,VLOOKUP(E27,LUTs!$A$6:$B$8,2))</f>
        <v>#N/A</v>
      </c>
      <c r="AD27" s="1" t="e">
        <f>IF(ISBLANK(F27),0,VLOOKUP(F27,LUTs!$A$6:$B$8,2))</f>
        <v>#N/A</v>
      </c>
      <c r="AE27" s="1" t="e">
        <f>IF(ISBLANK(G27),0,VLOOKUP(G27,LUTs!$A$6:$B$8,2))</f>
        <v>#N/A</v>
      </c>
      <c r="AF27" s="1" t="e">
        <f>IF(ISBLANK(H27),0,VLOOKUP(H27,LUTs!$A$6:$B$8,2))</f>
        <v>#N/A</v>
      </c>
      <c r="AG27" s="1" t="e">
        <f>IF(ISBLANK(I27),0,VLOOKUP(I27,LUTs!$A$6:$B$8,2))</f>
        <v>#N/A</v>
      </c>
      <c r="AH27" s="1" t="e">
        <f>IF(ISBLANK(J27),0,VLOOKUP(J27,LUTs!$A$6:$B$8,2))</f>
        <v>#N/A</v>
      </c>
      <c r="AI27" s="1" t="e">
        <f>IF(ISBLANK(K27),0,VLOOKUP(K27,LUTs!$A$6:$B$8,2))</f>
        <v>#N/A</v>
      </c>
      <c r="AJ27" s="1" t="e">
        <f>IF(ISBLANK(L27),0,VLOOKUP(L27,LUTs!$A$6:$B$8,2))</f>
        <v>#N/A</v>
      </c>
      <c r="AK27" s="1" t="e">
        <f>IF(ISBLANK(M27),0,VLOOKUP(M27,LUTs!$A$6:$B$8,2))</f>
        <v>#N/A</v>
      </c>
      <c r="AL27" s="1" t="e">
        <f>IF(ISBLANK(N27),0,VLOOKUP(N27,LUTs!$A$6:$B$8,2))</f>
        <v>#N/A</v>
      </c>
      <c r="AM27" s="1" t="e">
        <f>IF(ISBLANK(O27),0,VLOOKUP(O27,LUTs!$A$6:$B$8,2))</f>
        <v>#N/A</v>
      </c>
      <c r="AN27" s="1" t="e">
        <f>IF(ISBLANK(P27),0,VLOOKUP(P27,LUTs!$A$6:$B$8,2))</f>
        <v>#N/A</v>
      </c>
      <c r="AO27" s="1" t="e">
        <f>IF(ISBLANK(Q27),0,VLOOKUP(Q27,LUTs!$A$6:$B$8,2))</f>
        <v>#N/A</v>
      </c>
      <c r="AP27" s="1" t="str">
        <f>IF(ISBLANK(R27),0,IF(ISERROR(VLOOKUP(R27,LUTs!$A$6:$B$8,2)),R27,VLOOKUP(R27,LUTs!$A$6:$B$8,2)))</f>
        <v/>
      </c>
      <c r="AQ27" s="1" t="e">
        <f>IF(ISBLANK(S27),0,VLOOKUP(S27,LUTs!$A$6:$B$8,2))</f>
        <v>#N/A</v>
      </c>
      <c r="AR27" s="1" t="str">
        <f>IF(ISBLANK(T27),0,IF(ISERROR(VLOOKUP(T27,LUTs!$A$6:$B$8,2)),T27,VLOOKUP(T27,LUTs!$A$6:$B$8,2)))</f>
        <v/>
      </c>
      <c r="AS27" s="1" t="e">
        <f>IF(ISBLANK(U27),0,VLOOKUP(U27,LUTs!$A$6:$B$8,2))</f>
        <v>#N/A</v>
      </c>
      <c r="AT27" s="1" t="e">
        <f>IF(ISBLANK(V27),0,VLOOKUP(V27,LUTs!$A$6:$B$8,2))</f>
        <v>#N/A</v>
      </c>
      <c r="AU27" s="1" t="e">
        <f>IF(ISBLANK(W27),0,VLOOKUP(W27,LUTs!$A$6:$B$8,2))</f>
        <v>#N/A</v>
      </c>
      <c r="AV27" s="1" t="e">
        <f>IF(ISBLANK(X27),0,VLOOKUP(X27,LUTs!$A$6:$B$8,2))</f>
        <v>#N/A</v>
      </c>
    </row>
    <row r="28" spans="1:48" ht="12.75">
      <c r="A28" s="6" t="str">
        <f>IF(ISBLANK(Responses!A28), "", Responses!A28)</f>
        <v/>
      </c>
      <c r="B28" s="6" t="str">
        <f>IF(ISBLANK(Responses!B28), "", Responses!B28)</f>
        <v/>
      </c>
      <c r="C28" s="6" t="str">
        <f>IF(ISBLANK(Responses!U28), "", Responses!U28)</f>
        <v/>
      </c>
      <c r="D28" s="6" t="str">
        <f>IF(ISBLANK(Responses!V28), "", Responses!V28)</f>
        <v/>
      </c>
      <c r="E28" s="6" t="str">
        <f>IF(ISBLANK(Responses!W28), "", Responses!W28)</f>
        <v/>
      </c>
      <c r="F28" s="6" t="str">
        <f>IF(ISBLANK(Responses!X28), "", Responses!X28)</f>
        <v/>
      </c>
      <c r="G28" s="6" t="str">
        <f>IF(ISBLANK(Responses!Y28), "", Responses!Y28)</f>
        <v/>
      </c>
      <c r="H28" s="6" t="str">
        <f>IF(ISBLANK(Responses!Z28), "", Responses!Z28)</f>
        <v/>
      </c>
      <c r="I28" s="6" t="str">
        <f>IF(ISBLANK(Responses!AA28), "", Responses!AA28)</f>
        <v/>
      </c>
      <c r="J28" s="6" t="str">
        <f>IF(ISBLANK(Responses!AB28), "", Responses!AB28)</f>
        <v/>
      </c>
      <c r="K28" s="6" t="str">
        <f>IF(ISBLANK(Responses!AC28), "", Responses!AC28)</f>
        <v/>
      </c>
      <c r="L28" s="6" t="str">
        <f>IF(ISBLANK(Responses!AD28), "", Responses!AD28)</f>
        <v/>
      </c>
      <c r="M28" s="6" t="str">
        <f>IF(ISBLANK(Responses!AE28), "", Responses!AE28)</f>
        <v/>
      </c>
      <c r="N28" s="6" t="str">
        <f>IF(ISBLANK(Responses!AF28), "", Responses!AF28)</f>
        <v/>
      </c>
      <c r="O28" s="6" t="str">
        <f>IF(ISBLANK(Responses!AG28), "", Responses!AG28)</f>
        <v/>
      </c>
      <c r="P28" s="6" t="str">
        <f>IF(ISBLANK(Responses!AH28), "", Responses!AH28)</f>
        <v/>
      </c>
      <c r="Q28" s="6" t="str">
        <f>IF(ISBLANK(Responses!AI28), "", Responses!AI28)</f>
        <v/>
      </c>
      <c r="R28" s="6" t="str">
        <f>IF(ISBLANK(Responses!AJ28), "", Responses!AJ28)</f>
        <v/>
      </c>
      <c r="S28" s="6" t="str">
        <f>IF(ISBLANK(Responses!AK28), "", Responses!AK28)</f>
        <v/>
      </c>
      <c r="T28" s="6" t="str">
        <f>IF(ISBLANK(Responses!AL28), "", Responses!AL28)</f>
        <v/>
      </c>
      <c r="U28" s="6" t="str">
        <f>IF(ISBLANK(Responses!AM28), "", Responses!AM28)</f>
        <v/>
      </c>
      <c r="V28" s="6" t="str">
        <f>IF(ISBLANK(Responses!AN28), "", Responses!AN28)</f>
        <v/>
      </c>
      <c r="W28" s="6" t="str">
        <f>IF(ISBLANK(Responses!AO28), "", Responses!AO28)</f>
        <v/>
      </c>
      <c r="X28" s="6" t="str">
        <f>IF(ISBLANK(Responses!AP28), "", Responses!AP28)</f>
        <v/>
      </c>
      <c r="Y28" s="8" t="e">
        <f t="shared" si="0"/>
        <v>#N/A</v>
      </c>
      <c r="Z28" s="1" t="e">
        <f t="shared" si="1"/>
        <v>#N/A</v>
      </c>
      <c r="AA28" s="1" t="e">
        <f>IF(ISBLANK(C28),0,VLOOKUP(C28,LUTs!$A$6:$B$8,2))</f>
        <v>#N/A</v>
      </c>
      <c r="AB28" s="1" t="e">
        <f>IF(ISBLANK(D28),0,VLOOKUP(D28,LUTs!$A$6:$B$8,2))</f>
        <v>#N/A</v>
      </c>
      <c r="AC28" s="1" t="e">
        <f>IF(ISBLANK(E28),0,VLOOKUP(E28,LUTs!$A$6:$B$8,2))</f>
        <v>#N/A</v>
      </c>
      <c r="AD28" s="1" t="e">
        <f>IF(ISBLANK(F28),0,VLOOKUP(F28,LUTs!$A$6:$B$8,2))</f>
        <v>#N/A</v>
      </c>
      <c r="AE28" s="1" t="e">
        <f>IF(ISBLANK(G28),0,VLOOKUP(G28,LUTs!$A$6:$B$8,2))</f>
        <v>#N/A</v>
      </c>
      <c r="AF28" s="1" t="e">
        <f>IF(ISBLANK(H28),0,VLOOKUP(H28,LUTs!$A$6:$B$8,2))</f>
        <v>#N/A</v>
      </c>
      <c r="AG28" s="1" t="e">
        <f>IF(ISBLANK(I28),0,VLOOKUP(I28,LUTs!$A$6:$B$8,2))</f>
        <v>#N/A</v>
      </c>
      <c r="AH28" s="1" t="e">
        <f>IF(ISBLANK(J28),0,VLOOKUP(J28,LUTs!$A$6:$B$8,2))</f>
        <v>#N/A</v>
      </c>
      <c r="AI28" s="1" t="e">
        <f>IF(ISBLANK(K28),0,VLOOKUP(K28,LUTs!$A$6:$B$8,2))</f>
        <v>#N/A</v>
      </c>
      <c r="AJ28" s="1" t="e">
        <f>IF(ISBLANK(L28),0,VLOOKUP(L28,LUTs!$A$6:$B$8,2))</f>
        <v>#N/A</v>
      </c>
      <c r="AK28" s="1" t="e">
        <f>IF(ISBLANK(M28),0,VLOOKUP(M28,LUTs!$A$6:$B$8,2))</f>
        <v>#N/A</v>
      </c>
      <c r="AL28" s="1" t="e">
        <f>IF(ISBLANK(N28),0,VLOOKUP(N28,LUTs!$A$6:$B$8,2))</f>
        <v>#N/A</v>
      </c>
      <c r="AM28" s="1" t="e">
        <f>IF(ISBLANK(O28),0,VLOOKUP(O28,LUTs!$A$6:$B$8,2))</f>
        <v>#N/A</v>
      </c>
      <c r="AN28" s="1" t="e">
        <f>IF(ISBLANK(P28),0,VLOOKUP(P28,LUTs!$A$6:$B$8,2))</f>
        <v>#N/A</v>
      </c>
      <c r="AO28" s="1" t="e">
        <f>IF(ISBLANK(Q28),0,VLOOKUP(Q28,LUTs!$A$6:$B$8,2))</f>
        <v>#N/A</v>
      </c>
      <c r="AP28" s="1" t="str">
        <f>IF(ISBLANK(R28),0,IF(ISERROR(VLOOKUP(R28,LUTs!$A$6:$B$8,2)),R28,VLOOKUP(R28,LUTs!$A$6:$B$8,2)))</f>
        <v/>
      </c>
      <c r="AQ28" s="1" t="e">
        <f>IF(ISBLANK(S28),0,VLOOKUP(S28,LUTs!$A$6:$B$8,2))</f>
        <v>#N/A</v>
      </c>
      <c r="AR28" s="1" t="str">
        <f>IF(ISBLANK(T28),0,IF(ISERROR(VLOOKUP(T28,LUTs!$A$6:$B$8,2)),T28,VLOOKUP(T28,LUTs!$A$6:$B$8,2)))</f>
        <v/>
      </c>
      <c r="AS28" s="1" t="e">
        <f>IF(ISBLANK(U28),0,VLOOKUP(U28,LUTs!$A$6:$B$8,2))</f>
        <v>#N/A</v>
      </c>
      <c r="AT28" s="1" t="e">
        <f>IF(ISBLANK(V28),0,VLOOKUP(V28,LUTs!$A$6:$B$8,2))</f>
        <v>#N/A</v>
      </c>
      <c r="AU28" s="1" t="e">
        <f>IF(ISBLANK(W28),0,VLOOKUP(W28,LUTs!$A$6:$B$8,2))</f>
        <v>#N/A</v>
      </c>
      <c r="AV28" s="1" t="e">
        <f>IF(ISBLANK(X28),0,VLOOKUP(X28,LUTs!$A$6:$B$8,2))</f>
        <v>#N/A</v>
      </c>
    </row>
    <row r="29" spans="1:48" ht="12.75">
      <c r="A29" s="6" t="str">
        <f>IF(ISBLANK(Responses!A29), "", Responses!A29)</f>
        <v/>
      </c>
      <c r="B29" s="6" t="str">
        <f>IF(ISBLANK(Responses!B29), "", Responses!B29)</f>
        <v/>
      </c>
      <c r="C29" s="6" t="str">
        <f>IF(ISBLANK(Responses!U29), "", Responses!U29)</f>
        <v/>
      </c>
      <c r="D29" s="6" t="str">
        <f>IF(ISBLANK(Responses!V29), "", Responses!V29)</f>
        <v/>
      </c>
      <c r="E29" s="6" t="str">
        <f>IF(ISBLANK(Responses!W29), "", Responses!W29)</f>
        <v/>
      </c>
      <c r="F29" s="6" t="str">
        <f>IF(ISBLANK(Responses!X29), "", Responses!X29)</f>
        <v/>
      </c>
      <c r="G29" s="6" t="str">
        <f>IF(ISBLANK(Responses!Y29), "", Responses!Y29)</f>
        <v/>
      </c>
      <c r="H29" s="6" t="str">
        <f>IF(ISBLANK(Responses!Z29), "", Responses!Z29)</f>
        <v/>
      </c>
      <c r="I29" s="6" t="str">
        <f>IF(ISBLANK(Responses!AA29), "", Responses!AA29)</f>
        <v/>
      </c>
      <c r="J29" s="6" t="str">
        <f>IF(ISBLANK(Responses!AB29), "", Responses!AB29)</f>
        <v/>
      </c>
      <c r="K29" s="6" t="str">
        <f>IF(ISBLANK(Responses!AC29), "", Responses!AC29)</f>
        <v/>
      </c>
      <c r="L29" s="6" t="str">
        <f>IF(ISBLANK(Responses!AD29), "", Responses!AD29)</f>
        <v/>
      </c>
      <c r="M29" s="6" t="str">
        <f>IF(ISBLANK(Responses!AE29), "", Responses!AE29)</f>
        <v/>
      </c>
      <c r="N29" s="6" t="str">
        <f>IF(ISBLANK(Responses!AF29), "", Responses!AF29)</f>
        <v/>
      </c>
      <c r="O29" s="6" t="str">
        <f>IF(ISBLANK(Responses!AG29), "", Responses!AG29)</f>
        <v/>
      </c>
      <c r="P29" s="6" t="str">
        <f>IF(ISBLANK(Responses!AH29), "", Responses!AH29)</f>
        <v/>
      </c>
      <c r="Q29" s="6" t="str">
        <f>IF(ISBLANK(Responses!AI29), "", Responses!AI29)</f>
        <v/>
      </c>
      <c r="R29" s="6" t="str">
        <f>IF(ISBLANK(Responses!AJ29), "", Responses!AJ29)</f>
        <v/>
      </c>
      <c r="S29" s="6" t="str">
        <f>IF(ISBLANK(Responses!AK29), "", Responses!AK29)</f>
        <v/>
      </c>
      <c r="T29" s="6" t="str">
        <f>IF(ISBLANK(Responses!AL29), "", Responses!AL29)</f>
        <v/>
      </c>
      <c r="U29" s="6" t="str">
        <f>IF(ISBLANK(Responses!AM29), "", Responses!AM29)</f>
        <v/>
      </c>
      <c r="V29" s="6" t="str">
        <f>IF(ISBLANK(Responses!AN29), "", Responses!AN29)</f>
        <v/>
      </c>
      <c r="W29" s="6" t="str">
        <f>IF(ISBLANK(Responses!AO29), "", Responses!AO29)</f>
        <v/>
      </c>
      <c r="X29" s="6" t="str">
        <f>IF(ISBLANK(Responses!AP29), "", Responses!AP29)</f>
        <v/>
      </c>
      <c r="Y29" s="8" t="e">
        <f t="shared" si="0"/>
        <v>#N/A</v>
      </c>
      <c r="Z29" s="1" t="e">
        <f t="shared" si="1"/>
        <v>#N/A</v>
      </c>
      <c r="AA29" s="1" t="e">
        <f>IF(ISBLANK(C29),0,VLOOKUP(C29,LUTs!$A$6:$B$8,2))</f>
        <v>#N/A</v>
      </c>
      <c r="AB29" s="1" t="e">
        <f>IF(ISBLANK(D29),0,VLOOKUP(D29,LUTs!$A$6:$B$8,2))</f>
        <v>#N/A</v>
      </c>
      <c r="AC29" s="1" t="e">
        <f>IF(ISBLANK(E29),0,VLOOKUP(E29,LUTs!$A$6:$B$8,2))</f>
        <v>#N/A</v>
      </c>
      <c r="AD29" s="1" t="e">
        <f>IF(ISBLANK(F29),0,VLOOKUP(F29,LUTs!$A$6:$B$8,2))</f>
        <v>#N/A</v>
      </c>
      <c r="AE29" s="1" t="e">
        <f>IF(ISBLANK(G29),0,VLOOKUP(G29,LUTs!$A$6:$B$8,2))</f>
        <v>#N/A</v>
      </c>
      <c r="AF29" s="1" t="e">
        <f>IF(ISBLANK(H29),0,VLOOKUP(H29,LUTs!$A$6:$B$8,2))</f>
        <v>#N/A</v>
      </c>
      <c r="AG29" s="1" t="e">
        <f>IF(ISBLANK(I29),0,VLOOKUP(I29,LUTs!$A$6:$B$8,2))</f>
        <v>#N/A</v>
      </c>
      <c r="AH29" s="1" t="e">
        <f>IF(ISBLANK(J29),0,VLOOKUP(J29,LUTs!$A$6:$B$8,2))</f>
        <v>#N/A</v>
      </c>
      <c r="AI29" s="1" t="e">
        <f>IF(ISBLANK(K29),0,VLOOKUP(K29,LUTs!$A$6:$B$8,2))</f>
        <v>#N/A</v>
      </c>
      <c r="AJ29" s="1" t="e">
        <f>IF(ISBLANK(L29),0,VLOOKUP(L29,LUTs!$A$6:$B$8,2))</f>
        <v>#N/A</v>
      </c>
      <c r="AK29" s="1" t="e">
        <f>IF(ISBLANK(M29),0,VLOOKUP(M29,LUTs!$A$6:$B$8,2))</f>
        <v>#N/A</v>
      </c>
      <c r="AL29" s="1" t="e">
        <f>IF(ISBLANK(N29),0,VLOOKUP(N29,LUTs!$A$6:$B$8,2))</f>
        <v>#N/A</v>
      </c>
      <c r="AM29" s="1" t="e">
        <f>IF(ISBLANK(O29),0,VLOOKUP(O29,LUTs!$A$6:$B$8,2))</f>
        <v>#N/A</v>
      </c>
      <c r="AN29" s="1" t="e">
        <f>IF(ISBLANK(P29),0,VLOOKUP(P29,LUTs!$A$6:$B$8,2))</f>
        <v>#N/A</v>
      </c>
      <c r="AO29" s="1" t="e">
        <f>IF(ISBLANK(Q29),0,VLOOKUP(Q29,LUTs!$A$6:$B$8,2))</f>
        <v>#N/A</v>
      </c>
      <c r="AP29" s="1" t="str">
        <f>IF(ISBLANK(R29),0,IF(ISERROR(VLOOKUP(R29,LUTs!$A$6:$B$8,2)),R29,VLOOKUP(R29,LUTs!$A$6:$B$8,2)))</f>
        <v/>
      </c>
      <c r="AQ29" s="1" t="e">
        <f>IF(ISBLANK(S29),0,VLOOKUP(S29,LUTs!$A$6:$B$8,2))</f>
        <v>#N/A</v>
      </c>
      <c r="AR29" s="1" t="str">
        <f>IF(ISBLANK(T29),0,IF(ISERROR(VLOOKUP(T29,LUTs!$A$6:$B$8,2)),T29,VLOOKUP(T29,LUTs!$A$6:$B$8,2)))</f>
        <v/>
      </c>
      <c r="AS29" s="1" t="e">
        <f>IF(ISBLANK(U29),0,VLOOKUP(U29,LUTs!$A$6:$B$8,2))</f>
        <v>#N/A</v>
      </c>
      <c r="AT29" s="1" t="e">
        <f>IF(ISBLANK(V29),0,VLOOKUP(V29,LUTs!$A$6:$B$8,2))</f>
        <v>#N/A</v>
      </c>
      <c r="AU29" s="1" t="e">
        <f>IF(ISBLANK(W29),0,VLOOKUP(W29,LUTs!$A$6:$B$8,2))</f>
        <v>#N/A</v>
      </c>
      <c r="AV29" s="1" t="e">
        <f>IF(ISBLANK(X29),0,VLOOKUP(X29,LUTs!$A$6:$B$8,2))</f>
        <v>#N/A</v>
      </c>
    </row>
    <row r="30" spans="1:48" ht="12.75">
      <c r="A30" s="6" t="str">
        <f>IF(ISBLANK(Responses!A30), "", Responses!A30)</f>
        <v/>
      </c>
      <c r="B30" s="6" t="str">
        <f>IF(ISBLANK(Responses!B30), "", Responses!B30)</f>
        <v/>
      </c>
      <c r="C30" s="6" t="str">
        <f>IF(ISBLANK(Responses!U30), "", Responses!U30)</f>
        <v/>
      </c>
      <c r="D30" s="6" t="str">
        <f>IF(ISBLANK(Responses!V30), "", Responses!V30)</f>
        <v/>
      </c>
      <c r="E30" s="6" t="str">
        <f>IF(ISBLANK(Responses!W30), "", Responses!W30)</f>
        <v/>
      </c>
      <c r="F30" s="6" t="str">
        <f>IF(ISBLANK(Responses!X30), "", Responses!X30)</f>
        <v/>
      </c>
      <c r="G30" s="6" t="str">
        <f>IF(ISBLANK(Responses!Y30), "", Responses!Y30)</f>
        <v/>
      </c>
      <c r="H30" s="6" t="str">
        <f>IF(ISBLANK(Responses!Z30), "", Responses!Z30)</f>
        <v/>
      </c>
      <c r="I30" s="6" t="str">
        <f>IF(ISBLANK(Responses!AA30), "", Responses!AA30)</f>
        <v/>
      </c>
      <c r="J30" s="6" t="str">
        <f>IF(ISBLANK(Responses!AB30), "", Responses!AB30)</f>
        <v/>
      </c>
      <c r="K30" s="6" t="str">
        <f>IF(ISBLANK(Responses!AC30), "", Responses!AC30)</f>
        <v/>
      </c>
      <c r="L30" s="6" t="str">
        <f>IF(ISBLANK(Responses!AD30), "", Responses!AD30)</f>
        <v/>
      </c>
      <c r="M30" s="6" t="str">
        <f>IF(ISBLANK(Responses!AE30), "", Responses!AE30)</f>
        <v/>
      </c>
      <c r="N30" s="6" t="str">
        <f>IF(ISBLANK(Responses!AF30), "", Responses!AF30)</f>
        <v/>
      </c>
      <c r="O30" s="6" t="str">
        <f>IF(ISBLANK(Responses!AG30), "", Responses!AG30)</f>
        <v/>
      </c>
      <c r="P30" s="6" t="str">
        <f>IF(ISBLANK(Responses!AH30), "", Responses!AH30)</f>
        <v/>
      </c>
      <c r="Q30" s="6" t="str">
        <f>IF(ISBLANK(Responses!AI30), "", Responses!AI30)</f>
        <v/>
      </c>
      <c r="R30" s="6" t="str">
        <f>IF(ISBLANK(Responses!AJ30), "", Responses!AJ30)</f>
        <v/>
      </c>
      <c r="S30" s="6" t="str">
        <f>IF(ISBLANK(Responses!AK30), "", Responses!AK30)</f>
        <v/>
      </c>
      <c r="T30" s="6" t="str">
        <f>IF(ISBLANK(Responses!AL30), "", Responses!AL30)</f>
        <v/>
      </c>
      <c r="U30" s="6" t="str">
        <f>IF(ISBLANK(Responses!AM30), "", Responses!AM30)</f>
        <v/>
      </c>
      <c r="V30" s="6" t="str">
        <f>IF(ISBLANK(Responses!AN30), "", Responses!AN30)</f>
        <v/>
      </c>
      <c r="W30" s="6" t="str">
        <f>IF(ISBLANK(Responses!AO30), "", Responses!AO30)</f>
        <v/>
      </c>
      <c r="X30" s="6" t="str">
        <f>IF(ISBLANK(Responses!AP30), "", Responses!AP30)</f>
        <v/>
      </c>
      <c r="Y30" s="8" t="e">
        <f t="shared" si="0"/>
        <v>#N/A</v>
      </c>
      <c r="Z30" s="1" t="e">
        <f t="shared" si="1"/>
        <v>#N/A</v>
      </c>
      <c r="AA30" s="1" t="e">
        <f>IF(ISBLANK(C30),0,VLOOKUP(C30,LUTs!$A$6:$B$8,2))</f>
        <v>#N/A</v>
      </c>
      <c r="AB30" s="1" t="e">
        <f>IF(ISBLANK(D30),0,VLOOKUP(D30,LUTs!$A$6:$B$8,2))</f>
        <v>#N/A</v>
      </c>
      <c r="AC30" s="1" t="e">
        <f>IF(ISBLANK(E30),0,VLOOKUP(E30,LUTs!$A$6:$B$8,2))</f>
        <v>#N/A</v>
      </c>
      <c r="AD30" s="1" t="e">
        <f>IF(ISBLANK(F30),0,VLOOKUP(F30,LUTs!$A$6:$B$8,2))</f>
        <v>#N/A</v>
      </c>
      <c r="AE30" s="1" t="e">
        <f>IF(ISBLANK(G30),0,VLOOKUP(G30,LUTs!$A$6:$B$8,2))</f>
        <v>#N/A</v>
      </c>
      <c r="AF30" s="1" t="e">
        <f>IF(ISBLANK(H30),0,VLOOKUP(H30,LUTs!$A$6:$B$8,2))</f>
        <v>#N/A</v>
      </c>
      <c r="AG30" s="1" t="e">
        <f>IF(ISBLANK(I30),0,VLOOKUP(I30,LUTs!$A$6:$B$8,2))</f>
        <v>#N/A</v>
      </c>
      <c r="AH30" s="1" t="e">
        <f>IF(ISBLANK(J30),0,VLOOKUP(J30,LUTs!$A$6:$B$8,2))</f>
        <v>#N/A</v>
      </c>
      <c r="AI30" s="1" t="e">
        <f>IF(ISBLANK(K30),0,VLOOKUP(K30,LUTs!$A$6:$B$8,2))</f>
        <v>#N/A</v>
      </c>
      <c r="AJ30" s="1" t="e">
        <f>IF(ISBLANK(L30),0,VLOOKUP(L30,LUTs!$A$6:$B$8,2))</f>
        <v>#N/A</v>
      </c>
      <c r="AK30" s="1" t="e">
        <f>IF(ISBLANK(M30),0,VLOOKUP(M30,LUTs!$A$6:$B$8,2))</f>
        <v>#N/A</v>
      </c>
      <c r="AL30" s="1" t="e">
        <f>IF(ISBLANK(N30),0,VLOOKUP(N30,LUTs!$A$6:$B$8,2))</f>
        <v>#N/A</v>
      </c>
      <c r="AM30" s="1" t="e">
        <f>IF(ISBLANK(O30),0,VLOOKUP(O30,LUTs!$A$6:$B$8,2))</f>
        <v>#N/A</v>
      </c>
      <c r="AN30" s="1" t="e">
        <f>IF(ISBLANK(P30),0,VLOOKUP(P30,LUTs!$A$6:$B$8,2))</f>
        <v>#N/A</v>
      </c>
      <c r="AO30" s="1" t="e">
        <f>IF(ISBLANK(Q30),0,VLOOKUP(Q30,LUTs!$A$6:$B$8,2))</f>
        <v>#N/A</v>
      </c>
      <c r="AP30" s="1" t="str">
        <f>IF(ISBLANK(R30),0,IF(ISERROR(VLOOKUP(R30,LUTs!$A$6:$B$8,2)),R30,VLOOKUP(R30,LUTs!$A$6:$B$8,2)))</f>
        <v/>
      </c>
      <c r="AQ30" s="1" t="e">
        <f>IF(ISBLANK(S30),0,VLOOKUP(S30,LUTs!$A$6:$B$8,2))</f>
        <v>#N/A</v>
      </c>
      <c r="AR30" s="1" t="str">
        <f>IF(ISBLANK(T30),0,IF(ISERROR(VLOOKUP(T30,LUTs!$A$6:$B$8,2)),T30,VLOOKUP(T30,LUTs!$A$6:$B$8,2)))</f>
        <v/>
      </c>
      <c r="AS30" s="1" t="e">
        <f>IF(ISBLANK(U30),0,VLOOKUP(U30,LUTs!$A$6:$B$8,2))</f>
        <v>#N/A</v>
      </c>
      <c r="AT30" s="1" t="e">
        <f>IF(ISBLANK(V30),0,VLOOKUP(V30,LUTs!$A$6:$B$8,2))</f>
        <v>#N/A</v>
      </c>
      <c r="AU30" s="1" t="e">
        <f>IF(ISBLANK(W30),0,VLOOKUP(W30,LUTs!$A$6:$B$8,2))</f>
        <v>#N/A</v>
      </c>
      <c r="AV30" s="1" t="e">
        <f>IF(ISBLANK(X30),0,VLOOKUP(X30,LUTs!$A$6:$B$8,2))</f>
        <v>#N/A</v>
      </c>
    </row>
    <row r="31" spans="1:48" ht="12.75">
      <c r="A31" s="6" t="str">
        <f>IF(ISBLANK(Responses!A31), "", Responses!A31)</f>
        <v/>
      </c>
      <c r="B31" s="6" t="str">
        <f>IF(ISBLANK(Responses!B31), "", Responses!B31)</f>
        <v/>
      </c>
      <c r="C31" s="6" t="str">
        <f>IF(ISBLANK(Responses!U31), "", Responses!U31)</f>
        <v/>
      </c>
      <c r="D31" s="6" t="str">
        <f>IF(ISBLANK(Responses!V31), "", Responses!V31)</f>
        <v/>
      </c>
      <c r="E31" s="6" t="str">
        <f>IF(ISBLANK(Responses!W31), "", Responses!W31)</f>
        <v/>
      </c>
      <c r="F31" s="6" t="str">
        <f>IF(ISBLANK(Responses!X31), "", Responses!X31)</f>
        <v/>
      </c>
      <c r="G31" s="6" t="str">
        <f>IF(ISBLANK(Responses!Y31), "", Responses!Y31)</f>
        <v/>
      </c>
      <c r="H31" s="6" t="str">
        <f>IF(ISBLANK(Responses!Z31), "", Responses!Z31)</f>
        <v/>
      </c>
      <c r="I31" s="6" t="str">
        <f>IF(ISBLANK(Responses!AA31), "", Responses!AA31)</f>
        <v/>
      </c>
      <c r="J31" s="6" t="str">
        <f>IF(ISBLANK(Responses!AB31), "", Responses!AB31)</f>
        <v/>
      </c>
      <c r="K31" s="6" t="str">
        <f>IF(ISBLANK(Responses!AC31), "", Responses!AC31)</f>
        <v/>
      </c>
      <c r="L31" s="6" t="str">
        <f>IF(ISBLANK(Responses!AD31), "", Responses!AD31)</f>
        <v/>
      </c>
      <c r="M31" s="6" t="str">
        <f>IF(ISBLANK(Responses!AE31), "", Responses!AE31)</f>
        <v/>
      </c>
      <c r="N31" s="6" t="str">
        <f>IF(ISBLANK(Responses!AF31), "", Responses!AF31)</f>
        <v/>
      </c>
      <c r="O31" s="6" t="str">
        <f>IF(ISBLANK(Responses!AG31), "", Responses!AG31)</f>
        <v/>
      </c>
      <c r="P31" s="6" t="str">
        <f>IF(ISBLANK(Responses!AH31), "", Responses!AH31)</f>
        <v/>
      </c>
      <c r="Q31" s="6" t="str">
        <f>IF(ISBLANK(Responses!AI31), "", Responses!AI31)</f>
        <v/>
      </c>
      <c r="R31" s="6" t="str">
        <f>IF(ISBLANK(Responses!AJ31), "", Responses!AJ31)</f>
        <v/>
      </c>
      <c r="S31" s="6" t="str">
        <f>IF(ISBLANK(Responses!AK31), "", Responses!AK31)</f>
        <v/>
      </c>
      <c r="T31" s="6" t="str">
        <f>IF(ISBLANK(Responses!AL31), "", Responses!AL31)</f>
        <v/>
      </c>
      <c r="U31" s="6" t="str">
        <f>IF(ISBLANK(Responses!AM31), "", Responses!AM31)</f>
        <v/>
      </c>
      <c r="V31" s="6" t="str">
        <f>IF(ISBLANK(Responses!AN31), "", Responses!AN31)</f>
        <v/>
      </c>
      <c r="W31" s="6" t="str">
        <f>IF(ISBLANK(Responses!AO31), "", Responses!AO31)</f>
        <v/>
      </c>
      <c r="X31" s="6" t="str">
        <f>IF(ISBLANK(Responses!AP31), "", Responses!AP31)</f>
        <v/>
      </c>
      <c r="Y31" s="8" t="e">
        <f t="shared" si="0"/>
        <v>#N/A</v>
      </c>
      <c r="Z31" s="1" t="e">
        <f t="shared" si="1"/>
        <v>#N/A</v>
      </c>
      <c r="AA31" s="1" t="e">
        <f>IF(ISBLANK(C31),0,VLOOKUP(C31,LUTs!$A$6:$B$8,2))</f>
        <v>#N/A</v>
      </c>
      <c r="AB31" s="1" t="e">
        <f>IF(ISBLANK(D31),0,VLOOKUP(D31,LUTs!$A$6:$B$8,2))</f>
        <v>#N/A</v>
      </c>
      <c r="AC31" s="1" t="e">
        <f>IF(ISBLANK(E31),0,VLOOKUP(E31,LUTs!$A$6:$B$8,2))</f>
        <v>#N/A</v>
      </c>
      <c r="AD31" s="1" t="e">
        <f>IF(ISBLANK(F31),0,VLOOKUP(F31,LUTs!$A$6:$B$8,2))</f>
        <v>#N/A</v>
      </c>
      <c r="AE31" s="1" t="e">
        <f>IF(ISBLANK(G31),0,VLOOKUP(G31,LUTs!$A$6:$B$8,2))</f>
        <v>#N/A</v>
      </c>
      <c r="AF31" s="1" t="e">
        <f>IF(ISBLANK(H31),0,VLOOKUP(H31,LUTs!$A$6:$B$8,2))</f>
        <v>#N/A</v>
      </c>
      <c r="AG31" s="1" t="e">
        <f>IF(ISBLANK(I31),0,VLOOKUP(I31,LUTs!$A$6:$B$8,2))</f>
        <v>#N/A</v>
      </c>
      <c r="AH31" s="1" t="e">
        <f>IF(ISBLANK(J31),0,VLOOKUP(J31,LUTs!$A$6:$B$8,2))</f>
        <v>#N/A</v>
      </c>
      <c r="AI31" s="1" t="e">
        <f>IF(ISBLANK(K31),0,VLOOKUP(K31,LUTs!$A$6:$B$8,2))</f>
        <v>#N/A</v>
      </c>
      <c r="AJ31" s="1" t="e">
        <f>IF(ISBLANK(L31),0,VLOOKUP(L31,LUTs!$A$6:$B$8,2))</f>
        <v>#N/A</v>
      </c>
      <c r="AK31" s="1" t="e">
        <f>IF(ISBLANK(M31),0,VLOOKUP(M31,LUTs!$A$6:$B$8,2))</f>
        <v>#N/A</v>
      </c>
      <c r="AL31" s="1" t="e">
        <f>IF(ISBLANK(N31),0,VLOOKUP(N31,LUTs!$A$6:$B$8,2))</f>
        <v>#N/A</v>
      </c>
      <c r="AM31" s="1" t="e">
        <f>IF(ISBLANK(O31),0,VLOOKUP(O31,LUTs!$A$6:$B$8,2))</f>
        <v>#N/A</v>
      </c>
      <c r="AN31" s="1" t="e">
        <f>IF(ISBLANK(P31),0,VLOOKUP(P31,LUTs!$A$6:$B$8,2))</f>
        <v>#N/A</v>
      </c>
      <c r="AO31" s="1" t="e">
        <f>IF(ISBLANK(Q31),0,VLOOKUP(Q31,LUTs!$A$6:$B$8,2))</f>
        <v>#N/A</v>
      </c>
      <c r="AP31" s="1" t="str">
        <f>IF(ISBLANK(R31),0,IF(ISERROR(VLOOKUP(R31,LUTs!$A$6:$B$8,2)),R31,VLOOKUP(R31,LUTs!$A$6:$B$8,2)))</f>
        <v/>
      </c>
      <c r="AQ31" s="1" t="e">
        <f>IF(ISBLANK(S31),0,VLOOKUP(S31,LUTs!$A$6:$B$8,2))</f>
        <v>#N/A</v>
      </c>
      <c r="AR31" s="1" t="str">
        <f>IF(ISBLANK(T31),0,IF(ISERROR(VLOOKUP(T31,LUTs!$A$6:$B$8,2)),T31,VLOOKUP(T31,LUTs!$A$6:$B$8,2)))</f>
        <v/>
      </c>
      <c r="AS31" s="1" t="e">
        <f>IF(ISBLANK(U31),0,VLOOKUP(U31,LUTs!$A$6:$B$8,2))</f>
        <v>#N/A</v>
      </c>
      <c r="AT31" s="1" t="e">
        <f>IF(ISBLANK(V31),0,VLOOKUP(V31,LUTs!$A$6:$B$8,2))</f>
        <v>#N/A</v>
      </c>
      <c r="AU31" s="1" t="e">
        <f>IF(ISBLANK(W31),0,VLOOKUP(W31,LUTs!$A$6:$B$8,2))</f>
        <v>#N/A</v>
      </c>
      <c r="AV31" s="1" t="e">
        <f>IF(ISBLANK(X31),0,VLOOKUP(X31,LUTs!$A$6:$B$8,2))</f>
        <v>#N/A</v>
      </c>
    </row>
    <row r="32" spans="1:48" ht="12.75">
      <c r="A32" s="6" t="str">
        <f>IF(ISBLANK(Responses!A32), "", Responses!A32)</f>
        <v/>
      </c>
      <c r="B32" s="6" t="str">
        <f>IF(ISBLANK(Responses!B32), "", Responses!B32)</f>
        <v/>
      </c>
      <c r="C32" s="6" t="str">
        <f>IF(ISBLANK(Responses!U32), "", Responses!U32)</f>
        <v/>
      </c>
      <c r="D32" s="6" t="str">
        <f>IF(ISBLANK(Responses!V32), "", Responses!V32)</f>
        <v/>
      </c>
      <c r="E32" s="6" t="str">
        <f>IF(ISBLANK(Responses!W32), "", Responses!W32)</f>
        <v/>
      </c>
      <c r="F32" s="6" t="str">
        <f>IF(ISBLANK(Responses!X32), "", Responses!X32)</f>
        <v/>
      </c>
      <c r="G32" s="6" t="str">
        <f>IF(ISBLANK(Responses!Y32), "", Responses!Y32)</f>
        <v/>
      </c>
      <c r="H32" s="6" t="str">
        <f>IF(ISBLANK(Responses!Z32), "", Responses!Z32)</f>
        <v/>
      </c>
      <c r="I32" s="6" t="str">
        <f>IF(ISBLANK(Responses!AA32), "", Responses!AA32)</f>
        <v/>
      </c>
      <c r="J32" s="6" t="str">
        <f>IF(ISBLANK(Responses!AB32), "", Responses!AB32)</f>
        <v/>
      </c>
      <c r="K32" s="6" t="str">
        <f>IF(ISBLANK(Responses!AC32), "", Responses!AC32)</f>
        <v/>
      </c>
      <c r="L32" s="6" t="str">
        <f>IF(ISBLANK(Responses!AD32), "", Responses!AD32)</f>
        <v/>
      </c>
      <c r="M32" s="6" t="str">
        <f>IF(ISBLANK(Responses!AE32), "", Responses!AE32)</f>
        <v/>
      </c>
      <c r="N32" s="6" t="str">
        <f>IF(ISBLANK(Responses!AF32), "", Responses!AF32)</f>
        <v/>
      </c>
      <c r="O32" s="6" t="str">
        <f>IF(ISBLANK(Responses!AG32), "", Responses!AG32)</f>
        <v/>
      </c>
      <c r="P32" s="6" t="str">
        <f>IF(ISBLANK(Responses!AH32), "", Responses!AH32)</f>
        <v/>
      </c>
      <c r="Q32" s="6" t="str">
        <f>IF(ISBLANK(Responses!AI32), "", Responses!AI32)</f>
        <v/>
      </c>
      <c r="R32" s="6" t="str">
        <f>IF(ISBLANK(Responses!AJ32), "", Responses!AJ32)</f>
        <v/>
      </c>
      <c r="S32" s="6" t="str">
        <f>IF(ISBLANK(Responses!AK32), "", Responses!AK32)</f>
        <v/>
      </c>
      <c r="T32" s="6" t="str">
        <f>IF(ISBLANK(Responses!AL32), "", Responses!AL32)</f>
        <v/>
      </c>
      <c r="U32" s="6" t="str">
        <f>IF(ISBLANK(Responses!AM32), "", Responses!AM32)</f>
        <v/>
      </c>
      <c r="V32" s="6" t="str">
        <f>IF(ISBLANK(Responses!AN32), "", Responses!AN32)</f>
        <v/>
      </c>
      <c r="W32" s="6" t="str">
        <f>IF(ISBLANK(Responses!AO32), "", Responses!AO32)</f>
        <v/>
      </c>
      <c r="X32" s="6" t="str">
        <f>IF(ISBLANK(Responses!AP32), "", Responses!AP32)</f>
        <v/>
      </c>
      <c r="Y32" s="8" t="e">
        <f t="shared" si="0"/>
        <v>#N/A</v>
      </c>
      <c r="Z32" s="1" t="e">
        <f t="shared" si="1"/>
        <v>#N/A</v>
      </c>
      <c r="AA32" s="1" t="e">
        <f>IF(ISBLANK(C32),0,VLOOKUP(C32,LUTs!$A$6:$B$8,2))</f>
        <v>#N/A</v>
      </c>
      <c r="AB32" s="1" t="e">
        <f>IF(ISBLANK(D32),0,VLOOKUP(D32,LUTs!$A$6:$B$8,2))</f>
        <v>#N/A</v>
      </c>
      <c r="AC32" s="1" t="e">
        <f>IF(ISBLANK(E32),0,VLOOKUP(E32,LUTs!$A$6:$B$8,2))</f>
        <v>#N/A</v>
      </c>
      <c r="AD32" s="1" t="e">
        <f>IF(ISBLANK(F32),0,VLOOKUP(F32,LUTs!$A$6:$B$8,2))</f>
        <v>#N/A</v>
      </c>
      <c r="AE32" s="1" t="e">
        <f>IF(ISBLANK(G32),0,VLOOKUP(G32,LUTs!$A$6:$B$8,2))</f>
        <v>#N/A</v>
      </c>
      <c r="AF32" s="1" t="e">
        <f>IF(ISBLANK(H32),0,VLOOKUP(H32,LUTs!$A$6:$B$8,2))</f>
        <v>#N/A</v>
      </c>
      <c r="AG32" s="1" t="e">
        <f>IF(ISBLANK(I32),0,VLOOKUP(I32,LUTs!$A$6:$B$8,2))</f>
        <v>#N/A</v>
      </c>
      <c r="AH32" s="1" t="e">
        <f>IF(ISBLANK(J32),0,VLOOKUP(J32,LUTs!$A$6:$B$8,2))</f>
        <v>#N/A</v>
      </c>
      <c r="AI32" s="1" t="e">
        <f>IF(ISBLANK(K32),0,VLOOKUP(K32,LUTs!$A$6:$B$8,2))</f>
        <v>#N/A</v>
      </c>
      <c r="AJ32" s="1" t="e">
        <f>IF(ISBLANK(L32),0,VLOOKUP(L32,LUTs!$A$6:$B$8,2))</f>
        <v>#N/A</v>
      </c>
      <c r="AK32" s="1" t="e">
        <f>IF(ISBLANK(M32),0,VLOOKUP(M32,LUTs!$A$6:$B$8,2))</f>
        <v>#N/A</v>
      </c>
      <c r="AL32" s="1" t="e">
        <f>IF(ISBLANK(N32),0,VLOOKUP(N32,LUTs!$A$6:$B$8,2))</f>
        <v>#N/A</v>
      </c>
      <c r="AM32" s="1" t="e">
        <f>IF(ISBLANK(O32),0,VLOOKUP(O32,LUTs!$A$6:$B$8,2))</f>
        <v>#N/A</v>
      </c>
      <c r="AN32" s="1" t="e">
        <f>IF(ISBLANK(P32),0,VLOOKUP(P32,LUTs!$A$6:$B$8,2))</f>
        <v>#N/A</v>
      </c>
      <c r="AO32" s="1" t="e">
        <f>IF(ISBLANK(Q32),0,VLOOKUP(Q32,LUTs!$A$6:$B$8,2))</f>
        <v>#N/A</v>
      </c>
      <c r="AP32" s="1" t="str">
        <f>IF(ISBLANK(R32),0,IF(ISERROR(VLOOKUP(R32,LUTs!$A$6:$B$8,2)),R32,VLOOKUP(R32,LUTs!$A$6:$B$8,2)))</f>
        <v/>
      </c>
      <c r="AQ32" s="1" t="e">
        <f>IF(ISBLANK(S32),0,VLOOKUP(S32,LUTs!$A$6:$B$8,2))</f>
        <v>#N/A</v>
      </c>
      <c r="AR32" s="1" t="str">
        <f>IF(ISBLANK(T32),0,IF(ISERROR(VLOOKUP(T32,LUTs!$A$6:$B$8,2)),T32,VLOOKUP(T32,LUTs!$A$6:$B$8,2)))</f>
        <v/>
      </c>
      <c r="AS32" s="1" t="e">
        <f>IF(ISBLANK(U32),0,VLOOKUP(U32,LUTs!$A$6:$B$8,2))</f>
        <v>#N/A</v>
      </c>
      <c r="AT32" s="1" t="e">
        <f>IF(ISBLANK(V32),0,VLOOKUP(V32,LUTs!$A$6:$B$8,2))</f>
        <v>#N/A</v>
      </c>
      <c r="AU32" s="1" t="e">
        <f>IF(ISBLANK(W32),0,VLOOKUP(W32,LUTs!$A$6:$B$8,2))</f>
        <v>#N/A</v>
      </c>
      <c r="AV32" s="1" t="e">
        <f>IF(ISBLANK(X32),0,VLOOKUP(X32,LUTs!$A$6:$B$8,2))</f>
        <v>#N/A</v>
      </c>
    </row>
    <row r="33" spans="1:48" ht="12.75">
      <c r="A33" s="6" t="str">
        <f>IF(ISBLANK(Responses!A33), "", Responses!A33)</f>
        <v/>
      </c>
      <c r="B33" s="6" t="str">
        <f>IF(ISBLANK(Responses!B33), "", Responses!B33)</f>
        <v/>
      </c>
      <c r="C33" s="6" t="str">
        <f>IF(ISBLANK(Responses!U33), "", Responses!U33)</f>
        <v/>
      </c>
      <c r="D33" s="6" t="str">
        <f>IF(ISBLANK(Responses!V33), "", Responses!V33)</f>
        <v/>
      </c>
      <c r="E33" s="6" t="str">
        <f>IF(ISBLANK(Responses!W33), "", Responses!W33)</f>
        <v/>
      </c>
      <c r="F33" s="6" t="str">
        <f>IF(ISBLANK(Responses!X33), "", Responses!X33)</f>
        <v/>
      </c>
      <c r="G33" s="6" t="str">
        <f>IF(ISBLANK(Responses!Y33), "", Responses!Y33)</f>
        <v/>
      </c>
      <c r="H33" s="6" t="str">
        <f>IF(ISBLANK(Responses!Z33), "", Responses!Z33)</f>
        <v/>
      </c>
      <c r="I33" s="6" t="str">
        <f>IF(ISBLANK(Responses!AA33), "", Responses!AA33)</f>
        <v/>
      </c>
      <c r="J33" s="6" t="str">
        <f>IF(ISBLANK(Responses!AB33), "", Responses!AB33)</f>
        <v/>
      </c>
      <c r="K33" s="6" t="str">
        <f>IF(ISBLANK(Responses!AC33), "", Responses!AC33)</f>
        <v/>
      </c>
      <c r="L33" s="6" t="str">
        <f>IF(ISBLANK(Responses!AD33), "", Responses!AD33)</f>
        <v/>
      </c>
      <c r="M33" s="6" t="str">
        <f>IF(ISBLANK(Responses!AE33), "", Responses!AE33)</f>
        <v/>
      </c>
      <c r="N33" s="6" t="str">
        <f>IF(ISBLANK(Responses!AF33), "", Responses!AF33)</f>
        <v/>
      </c>
      <c r="O33" s="6" t="str">
        <f>IF(ISBLANK(Responses!AG33), "", Responses!AG33)</f>
        <v/>
      </c>
      <c r="P33" s="6" t="str">
        <f>IF(ISBLANK(Responses!AH33), "", Responses!AH33)</f>
        <v/>
      </c>
      <c r="Q33" s="6" t="str">
        <f>IF(ISBLANK(Responses!AI33), "", Responses!AI33)</f>
        <v/>
      </c>
      <c r="R33" s="6" t="str">
        <f>IF(ISBLANK(Responses!AJ33), "", Responses!AJ33)</f>
        <v/>
      </c>
      <c r="S33" s="6" t="str">
        <f>IF(ISBLANK(Responses!AK33), "", Responses!AK33)</f>
        <v/>
      </c>
      <c r="T33" s="6" t="str">
        <f>IF(ISBLANK(Responses!AL33), "", Responses!AL33)</f>
        <v/>
      </c>
      <c r="U33" s="6" t="str">
        <f>IF(ISBLANK(Responses!AM33), "", Responses!AM33)</f>
        <v/>
      </c>
      <c r="V33" s="6" t="str">
        <f>IF(ISBLANK(Responses!AN33), "", Responses!AN33)</f>
        <v/>
      </c>
      <c r="W33" s="6" t="str">
        <f>IF(ISBLANK(Responses!AO33), "", Responses!AO33)</f>
        <v/>
      </c>
      <c r="X33" s="6" t="str">
        <f>IF(ISBLANK(Responses!AP33), "", Responses!AP33)</f>
        <v/>
      </c>
      <c r="Y33" s="8" t="e">
        <f t="shared" si="0"/>
        <v>#N/A</v>
      </c>
      <c r="Z33" s="1" t="e">
        <f t="shared" si="1"/>
        <v>#N/A</v>
      </c>
      <c r="AA33" s="1" t="e">
        <f>IF(ISBLANK(C33),0,VLOOKUP(C33,LUTs!$A$6:$B$8,2))</f>
        <v>#N/A</v>
      </c>
      <c r="AB33" s="1" t="e">
        <f>IF(ISBLANK(D33),0,VLOOKUP(D33,LUTs!$A$6:$B$8,2))</f>
        <v>#N/A</v>
      </c>
      <c r="AC33" s="1" t="e">
        <f>IF(ISBLANK(E33),0,VLOOKUP(E33,LUTs!$A$6:$B$8,2))</f>
        <v>#N/A</v>
      </c>
      <c r="AD33" s="1" t="e">
        <f>IF(ISBLANK(F33),0,VLOOKUP(F33,LUTs!$A$6:$B$8,2))</f>
        <v>#N/A</v>
      </c>
      <c r="AE33" s="1" t="e">
        <f>IF(ISBLANK(G33),0,VLOOKUP(G33,LUTs!$A$6:$B$8,2))</f>
        <v>#N/A</v>
      </c>
      <c r="AF33" s="1" t="e">
        <f>IF(ISBLANK(H33),0,VLOOKUP(H33,LUTs!$A$6:$B$8,2))</f>
        <v>#N/A</v>
      </c>
      <c r="AG33" s="1" t="e">
        <f>IF(ISBLANK(I33),0,VLOOKUP(I33,LUTs!$A$6:$B$8,2))</f>
        <v>#N/A</v>
      </c>
      <c r="AH33" s="1" t="e">
        <f>IF(ISBLANK(J33),0,VLOOKUP(J33,LUTs!$A$6:$B$8,2))</f>
        <v>#N/A</v>
      </c>
      <c r="AI33" s="1" t="e">
        <f>IF(ISBLANK(K33),0,VLOOKUP(K33,LUTs!$A$6:$B$8,2))</f>
        <v>#N/A</v>
      </c>
      <c r="AJ33" s="1" t="e">
        <f>IF(ISBLANK(L33),0,VLOOKUP(L33,LUTs!$A$6:$B$8,2))</f>
        <v>#N/A</v>
      </c>
      <c r="AK33" s="1" t="e">
        <f>IF(ISBLANK(M33),0,VLOOKUP(M33,LUTs!$A$6:$B$8,2))</f>
        <v>#N/A</v>
      </c>
      <c r="AL33" s="1" t="e">
        <f>IF(ISBLANK(N33),0,VLOOKUP(N33,LUTs!$A$6:$B$8,2))</f>
        <v>#N/A</v>
      </c>
      <c r="AM33" s="1" t="e">
        <f>IF(ISBLANK(O33),0,VLOOKUP(O33,LUTs!$A$6:$B$8,2))</f>
        <v>#N/A</v>
      </c>
      <c r="AN33" s="1" t="e">
        <f>IF(ISBLANK(P33),0,VLOOKUP(P33,LUTs!$A$6:$B$8,2))</f>
        <v>#N/A</v>
      </c>
      <c r="AO33" s="1" t="e">
        <f>IF(ISBLANK(Q33),0,VLOOKUP(Q33,LUTs!$A$6:$B$8,2))</f>
        <v>#N/A</v>
      </c>
      <c r="AP33" s="1" t="str">
        <f>IF(ISBLANK(R33),0,IF(ISERROR(VLOOKUP(R33,LUTs!$A$6:$B$8,2)),R33,VLOOKUP(R33,LUTs!$A$6:$B$8,2)))</f>
        <v/>
      </c>
      <c r="AQ33" s="1" t="e">
        <f>IF(ISBLANK(S33),0,VLOOKUP(S33,LUTs!$A$6:$B$8,2))</f>
        <v>#N/A</v>
      </c>
      <c r="AR33" s="1" t="str">
        <f>IF(ISBLANK(T33),0,IF(ISERROR(VLOOKUP(T33,LUTs!$A$6:$B$8,2)),T33,VLOOKUP(T33,LUTs!$A$6:$B$8,2)))</f>
        <v/>
      </c>
      <c r="AS33" s="1" t="e">
        <f>IF(ISBLANK(U33),0,VLOOKUP(U33,LUTs!$A$6:$B$8,2))</f>
        <v>#N/A</v>
      </c>
      <c r="AT33" s="1" t="e">
        <f>IF(ISBLANK(V33),0,VLOOKUP(V33,LUTs!$A$6:$B$8,2))</f>
        <v>#N/A</v>
      </c>
      <c r="AU33" s="1" t="e">
        <f>IF(ISBLANK(W33),0,VLOOKUP(W33,LUTs!$A$6:$B$8,2))</f>
        <v>#N/A</v>
      </c>
      <c r="AV33" s="1" t="e">
        <f>IF(ISBLANK(X33),0,VLOOKUP(X33,LUTs!$A$6:$B$8,2))</f>
        <v>#N/A</v>
      </c>
    </row>
    <row r="34" spans="1:48" ht="12.75">
      <c r="A34" s="6" t="str">
        <f>IF(ISBLANK(Responses!A34), "", Responses!A34)</f>
        <v/>
      </c>
      <c r="B34" s="6" t="str">
        <f>IF(ISBLANK(Responses!B34), "", Responses!B34)</f>
        <v/>
      </c>
      <c r="C34" s="6" t="str">
        <f>IF(ISBLANK(Responses!U34), "", Responses!U34)</f>
        <v/>
      </c>
      <c r="D34" s="6" t="str">
        <f>IF(ISBLANK(Responses!V34), "", Responses!V34)</f>
        <v/>
      </c>
      <c r="E34" s="6" t="str">
        <f>IF(ISBLANK(Responses!W34), "", Responses!W34)</f>
        <v/>
      </c>
      <c r="F34" s="6" t="str">
        <f>IF(ISBLANK(Responses!X34), "", Responses!X34)</f>
        <v/>
      </c>
      <c r="G34" s="6" t="str">
        <f>IF(ISBLANK(Responses!Y34), "", Responses!Y34)</f>
        <v/>
      </c>
      <c r="H34" s="6" t="str">
        <f>IF(ISBLANK(Responses!Z34), "", Responses!Z34)</f>
        <v/>
      </c>
      <c r="I34" s="6" t="str">
        <f>IF(ISBLANK(Responses!AA34), "", Responses!AA34)</f>
        <v/>
      </c>
      <c r="J34" s="6" t="str">
        <f>IF(ISBLANK(Responses!AB34), "", Responses!AB34)</f>
        <v/>
      </c>
      <c r="K34" s="6" t="str">
        <f>IF(ISBLANK(Responses!AC34), "", Responses!AC34)</f>
        <v/>
      </c>
      <c r="L34" s="6" t="str">
        <f>IF(ISBLANK(Responses!AD34), "", Responses!AD34)</f>
        <v/>
      </c>
      <c r="M34" s="6" t="str">
        <f>IF(ISBLANK(Responses!AE34), "", Responses!AE34)</f>
        <v/>
      </c>
      <c r="N34" s="6" t="str">
        <f>IF(ISBLANK(Responses!AF34), "", Responses!AF34)</f>
        <v/>
      </c>
      <c r="O34" s="6" t="str">
        <f>IF(ISBLANK(Responses!AG34), "", Responses!AG34)</f>
        <v/>
      </c>
      <c r="P34" s="6" t="str">
        <f>IF(ISBLANK(Responses!AH34), "", Responses!AH34)</f>
        <v/>
      </c>
      <c r="Q34" s="6" t="str">
        <f>IF(ISBLANK(Responses!AI34), "", Responses!AI34)</f>
        <v/>
      </c>
      <c r="R34" s="6" t="str">
        <f>IF(ISBLANK(Responses!AJ34), "", Responses!AJ34)</f>
        <v/>
      </c>
      <c r="S34" s="6" t="str">
        <f>IF(ISBLANK(Responses!AK34), "", Responses!AK34)</f>
        <v/>
      </c>
      <c r="T34" s="6" t="str">
        <f>IF(ISBLANK(Responses!AL34), "", Responses!AL34)</f>
        <v/>
      </c>
      <c r="U34" s="6" t="str">
        <f>IF(ISBLANK(Responses!AM34), "", Responses!AM34)</f>
        <v/>
      </c>
      <c r="V34" s="6" t="str">
        <f>IF(ISBLANK(Responses!AN34), "", Responses!AN34)</f>
        <v/>
      </c>
      <c r="W34" s="6" t="str">
        <f>IF(ISBLANK(Responses!AO34), "", Responses!AO34)</f>
        <v/>
      </c>
      <c r="X34" s="6" t="str">
        <f>IF(ISBLANK(Responses!AP34), "", Responses!AP34)</f>
        <v/>
      </c>
      <c r="Y34" s="8" t="e">
        <f t="shared" si="0"/>
        <v>#N/A</v>
      </c>
      <c r="Z34" s="1" t="e">
        <f t="shared" si="1"/>
        <v>#N/A</v>
      </c>
      <c r="AA34" s="1" t="e">
        <f>IF(ISBLANK(C34),0,VLOOKUP(C34,LUTs!$A$6:$B$8,2))</f>
        <v>#N/A</v>
      </c>
      <c r="AB34" s="1" t="e">
        <f>IF(ISBLANK(D34),0,VLOOKUP(D34,LUTs!$A$6:$B$8,2))</f>
        <v>#N/A</v>
      </c>
      <c r="AC34" s="1" t="e">
        <f>IF(ISBLANK(E34),0,VLOOKUP(E34,LUTs!$A$6:$B$8,2))</f>
        <v>#N/A</v>
      </c>
      <c r="AD34" s="1" t="e">
        <f>IF(ISBLANK(F34),0,VLOOKUP(F34,LUTs!$A$6:$B$8,2))</f>
        <v>#N/A</v>
      </c>
      <c r="AE34" s="1" t="e">
        <f>IF(ISBLANK(G34),0,VLOOKUP(G34,LUTs!$A$6:$B$8,2))</f>
        <v>#N/A</v>
      </c>
      <c r="AF34" s="1" t="e">
        <f>IF(ISBLANK(H34),0,VLOOKUP(H34,LUTs!$A$6:$B$8,2))</f>
        <v>#N/A</v>
      </c>
      <c r="AG34" s="1" t="e">
        <f>IF(ISBLANK(I34),0,VLOOKUP(I34,LUTs!$A$6:$B$8,2))</f>
        <v>#N/A</v>
      </c>
      <c r="AH34" s="1" t="e">
        <f>IF(ISBLANK(J34),0,VLOOKUP(J34,LUTs!$A$6:$B$8,2))</f>
        <v>#N/A</v>
      </c>
      <c r="AI34" s="1" t="e">
        <f>IF(ISBLANK(K34),0,VLOOKUP(K34,LUTs!$A$6:$B$8,2))</f>
        <v>#N/A</v>
      </c>
      <c r="AJ34" s="1" t="e">
        <f>IF(ISBLANK(L34),0,VLOOKUP(L34,LUTs!$A$6:$B$8,2))</f>
        <v>#N/A</v>
      </c>
      <c r="AK34" s="1" t="e">
        <f>IF(ISBLANK(M34),0,VLOOKUP(M34,LUTs!$A$6:$B$8,2))</f>
        <v>#N/A</v>
      </c>
      <c r="AL34" s="1" t="e">
        <f>IF(ISBLANK(N34),0,VLOOKUP(N34,LUTs!$A$6:$B$8,2))</f>
        <v>#N/A</v>
      </c>
      <c r="AM34" s="1" t="e">
        <f>IF(ISBLANK(O34),0,VLOOKUP(O34,LUTs!$A$6:$B$8,2))</f>
        <v>#N/A</v>
      </c>
      <c r="AN34" s="1" t="e">
        <f>IF(ISBLANK(P34),0,VLOOKUP(P34,LUTs!$A$6:$B$8,2))</f>
        <v>#N/A</v>
      </c>
      <c r="AO34" s="1" t="e">
        <f>IF(ISBLANK(Q34),0,VLOOKUP(Q34,LUTs!$A$6:$B$8,2))</f>
        <v>#N/A</v>
      </c>
      <c r="AP34" s="1" t="str">
        <f>IF(ISBLANK(R34),0,IF(ISERROR(VLOOKUP(R34,LUTs!$A$6:$B$8,2)),R34,VLOOKUP(R34,LUTs!$A$6:$B$8,2)))</f>
        <v/>
      </c>
      <c r="AQ34" s="1" t="e">
        <f>IF(ISBLANK(S34),0,VLOOKUP(S34,LUTs!$A$6:$B$8,2))</f>
        <v>#N/A</v>
      </c>
      <c r="AR34" s="1" t="str">
        <f>IF(ISBLANK(T34),0,IF(ISERROR(VLOOKUP(T34,LUTs!$A$6:$B$8,2)),T34,VLOOKUP(T34,LUTs!$A$6:$B$8,2)))</f>
        <v/>
      </c>
      <c r="AS34" s="1" t="e">
        <f>IF(ISBLANK(U34),0,VLOOKUP(U34,LUTs!$A$6:$B$8,2))</f>
        <v>#N/A</v>
      </c>
      <c r="AT34" s="1" t="e">
        <f>IF(ISBLANK(V34),0,VLOOKUP(V34,LUTs!$A$6:$B$8,2))</f>
        <v>#N/A</v>
      </c>
      <c r="AU34" s="1" t="e">
        <f>IF(ISBLANK(W34),0,VLOOKUP(W34,LUTs!$A$6:$B$8,2))</f>
        <v>#N/A</v>
      </c>
      <c r="AV34" s="1" t="e">
        <f>IF(ISBLANK(X34),0,VLOOKUP(X34,LUTs!$A$6:$B$8,2))</f>
        <v>#N/A</v>
      </c>
    </row>
    <row r="35" spans="1:48" ht="12.75">
      <c r="A35" s="6" t="str">
        <f>IF(ISBLANK(Responses!A35), "", Responses!A35)</f>
        <v/>
      </c>
      <c r="B35" s="6" t="str">
        <f>IF(ISBLANK(Responses!B35), "", Responses!B35)</f>
        <v/>
      </c>
      <c r="C35" s="6" t="str">
        <f>IF(ISBLANK(Responses!U35), "", Responses!U35)</f>
        <v/>
      </c>
      <c r="D35" s="6" t="str">
        <f>IF(ISBLANK(Responses!V35), "", Responses!V35)</f>
        <v/>
      </c>
      <c r="E35" s="6" t="str">
        <f>IF(ISBLANK(Responses!W35), "", Responses!W35)</f>
        <v/>
      </c>
      <c r="F35" s="6" t="str">
        <f>IF(ISBLANK(Responses!X35), "", Responses!X35)</f>
        <v/>
      </c>
      <c r="G35" s="6" t="str">
        <f>IF(ISBLANK(Responses!Y35), "", Responses!Y35)</f>
        <v/>
      </c>
      <c r="H35" s="6" t="str">
        <f>IF(ISBLANK(Responses!Z35), "", Responses!Z35)</f>
        <v/>
      </c>
      <c r="I35" s="6" t="str">
        <f>IF(ISBLANK(Responses!AA35), "", Responses!AA35)</f>
        <v/>
      </c>
      <c r="J35" s="6" t="str">
        <f>IF(ISBLANK(Responses!AB35), "", Responses!AB35)</f>
        <v/>
      </c>
      <c r="K35" s="6" t="str">
        <f>IF(ISBLANK(Responses!AC35), "", Responses!AC35)</f>
        <v/>
      </c>
      <c r="L35" s="6" t="str">
        <f>IF(ISBLANK(Responses!AD35), "", Responses!AD35)</f>
        <v/>
      </c>
      <c r="M35" s="6" t="str">
        <f>IF(ISBLANK(Responses!AE35), "", Responses!AE35)</f>
        <v/>
      </c>
      <c r="N35" s="6" t="str">
        <f>IF(ISBLANK(Responses!AF35), "", Responses!AF35)</f>
        <v/>
      </c>
      <c r="O35" s="6" t="str">
        <f>IF(ISBLANK(Responses!AG35), "", Responses!AG35)</f>
        <v/>
      </c>
      <c r="P35" s="6" t="str">
        <f>IF(ISBLANK(Responses!AH35), "", Responses!AH35)</f>
        <v/>
      </c>
      <c r="Q35" s="6" t="str">
        <f>IF(ISBLANK(Responses!AI35), "", Responses!AI35)</f>
        <v/>
      </c>
      <c r="R35" s="6" t="str">
        <f>IF(ISBLANK(Responses!AJ35), "", Responses!AJ35)</f>
        <v/>
      </c>
      <c r="S35" s="6" t="str">
        <f>IF(ISBLANK(Responses!AK35), "", Responses!AK35)</f>
        <v/>
      </c>
      <c r="T35" s="6" t="str">
        <f>IF(ISBLANK(Responses!AL35), "", Responses!AL35)</f>
        <v/>
      </c>
      <c r="U35" s="6" t="str">
        <f>IF(ISBLANK(Responses!AM35), "", Responses!AM35)</f>
        <v/>
      </c>
      <c r="V35" s="6" t="str">
        <f>IF(ISBLANK(Responses!AN35), "", Responses!AN35)</f>
        <v/>
      </c>
      <c r="W35" s="6" t="str">
        <f>IF(ISBLANK(Responses!AO35), "", Responses!AO35)</f>
        <v/>
      </c>
      <c r="X35" s="6" t="str">
        <f>IF(ISBLANK(Responses!AP35), "", Responses!AP35)</f>
        <v/>
      </c>
      <c r="Y35" s="8" t="e">
        <f t="shared" si="0"/>
        <v>#N/A</v>
      </c>
      <c r="Z35" s="1" t="e">
        <f t="shared" si="1"/>
        <v>#N/A</v>
      </c>
      <c r="AA35" s="1" t="e">
        <f>IF(ISBLANK(C35),0,VLOOKUP(C35,LUTs!$A$6:$B$8,2))</f>
        <v>#N/A</v>
      </c>
      <c r="AB35" s="1" t="e">
        <f>IF(ISBLANK(D35),0,VLOOKUP(D35,LUTs!$A$6:$B$8,2))</f>
        <v>#N/A</v>
      </c>
      <c r="AC35" s="1" t="e">
        <f>IF(ISBLANK(E35),0,VLOOKUP(E35,LUTs!$A$6:$B$8,2))</f>
        <v>#N/A</v>
      </c>
      <c r="AD35" s="1" t="e">
        <f>IF(ISBLANK(F35),0,VLOOKUP(F35,LUTs!$A$6:$B$8,2))</f>
        <v>#N/A</v>
      </c>
      <c r="AE35" s="1" t="e">
        <f>IF(ISBLANK(G35),0,VLOOKUP(G35,LUTs!$A$6:$B$8,2))</f>
        <v>#N/A</v>
      </c>
      <c r="AF35" s="1" t="e">
        <f>IF(ISBLANK(H35),0,VLOOKUP(H35,LUTs!$A$6:$B$8,2))</f>
        <v>#N/A</v>
      </c>
      <c r="AG35" s="1" t="e">
        <f>IF(ISBLANK(I35),0,VLOOKUP(I35,LUTs!$A$6:$B$8,2))</f>
        <v>#N/A</v>
      </c>
      <c r="AH35" s="1" t="e">
        <f>IF(ISBLANK(J35),0,VLOOKUP(J35,LUTs!$A$6:$B$8,2))</f>
        <v>#N/A</v>
      </c>
      <c r="AI35" s="1" t="e">
        <f>IF(ISBLANK(K35),0,VLOOKUP(K35,LUTs!$A$6:$B$8,2))</f>
        <v>#N/A</v>
      </c>
      <c r="AJ35" s="1" t="e">
        <f>IF(ISBLANK(L35),0,VLOOKUP(L35,LUTs!$A$6:$B$8,2))</f>
        <v>#N/A</v>
      </c>
      <c r="AK35" s="1" t="e">
        <f>IF(ISBLANK(M35),0,VLOOKUP(M35,LUTs!$A$6:$B$8,2))</f>
        <v>#N/A</v>
      </c>
      <c r="AL35" s="1" t="e">
        <f>IF(ISBLANK(N35),0,VLOOKUP(N35,LUTs!$A$6:$B$8,2))</f>
        <v>#N/A</v>
      </c>
      <c r="AM35" s="1" t="e">
        <f>IF(ISBLANK(O35),0,VLOOKUP(O35,LUTs!$A$6:$B$8,2))</f>
        <v>#N/A</v>
      </c>
      <c r="AN35" s="1" t="e">
        <f>IF(ISBLANK(P35),0,VLOOKUP(P35,LUTs!$A$6:$B$8,2))</f>
        <v>#N/A</v>
      </c>
      <c r="AO35" s="1" t="e">
        <f>IF(ISBLANK(Q35),0,VLOOKUP(Q35,LUTs!$A$6:$B$8,2))</f>
        <v>#N/A</v>
      </c>
      <c r="AP35" s="1" t="str">
        <f>IF(ISBLANK(R35),0,IF(ISERROR(VLOOKUP(R35,LUTs!$A$6:$B$8,2)),R35,VLOOKUP(R35,LUTs!$A$6:$B$8,2)))</f>
        <v/>
      </c>
      <c r="AQ35" s="1" t="e">
        <f>IF(ISBLANK(S35),0,VLOOKUP(S35,LUTs!$A$6:$B$8,2))</f>
        <v>#N/A</v>
      </c>
      <c r="AR35" s="1" t="str">
        <f>IF(ISBLANK(T35),0,IF(ISERROR(VLOOKUP(T35,LUTs!$A$6:$B$8,2)),T35,VLOOKUP(T35,LUTs!$A$6:$B$8,2)))</f>
        <v/>
      </c>
      <c r="AS35" s="1" t="e">
        <f>IF(ISBLANK(U35),0,VLOOKUP(U35,LUTs!$A$6:$B$8,2))</f>
        <v>#N/A</v>
      </c>
      <c r="AT35" s="1" t="e">
        <f>IF(ISBLANK(V35),0,VLOOKUP(V35,LUTs!$A$6:$B$8,2))</f>
        <v>#N/A</v>
      </c>
      <c r="AU35" s="1" t="e">
        <f>IF(ISBLANK(W35),0,VLOOKUP(W35,LUTs!$A$6:$B$8,2))</f>
        <v>#N/A</v>
      </c>
      <c r="AV35" s="1" t="e">
        <f>IF(ISBLANK(X35),0,VLOOKUP(X35,LUTs!$A$6:$B$8,2))</f>
        <v>#N/A</v>
      </c>
    </row>
    <row r="36" spans="1:48" ht="12.75">
      <c r="A36" s="6" t="str">
        <f>IF(ISBLANK(Responses!A36), "", Responses!A36)</f>
        <v/>
      </c>
      <c r="B36" s="6" t="str">
        <f>IF(ISBLANK(Responses!B36), "", Responses!B36)</f>
        <v/>
      </c>
      <c r="C36" s="6" t="str">
        <f>IF(ISBLANK(Responses!U36), "", Responses!U36)</f>
        <v/>
      </c>
      <c r="D36" s="6" t="str">
        <f>IF(ISBLANK(Responses!V36), "", Responses!V36)</f>
        <v/>
      </c>
      <c r="E36" s="6" t="str">
        <f>IF(ISBLANK(Responses!W36), "", Responses!W36)</f>
        <v/>
      </c>
      <c r="F36" s="6" t="str">
        <f>IF(ISBLANK(Responses!X36), "", Responses!X36)</f>
        <v/>
      </c>
      <c r="G36" s="6" t="str">
        <f>IF(ISBLANK(Responses!Y36), "", Responses!Y36)</f>
        <v/>
      </c>
      <c r="H36" s="6" t="str">
        <f>IF(ISBLANK(Responses!Z36), "", Responses!Z36)</f>
        <v/>
      </c>
      <c r="I36" s="6" t="str">
        <f>IF(ISBLANK(Responses!AA36), "", Responses!AA36)</f>
        <v/>
      </c>
      <c r="J36" s="6" t="str">
        <f>IF(ISBLANK(Responses!AB36), "", Responses!AB36)</f>
        <v/>
      </c>
      <c r="K36" s="6" t="str">
        <f>IF(ISBLANK(Responses!AC36), "", Responses!AC36)</f>
        <v/>
      </c>
      <c r="L36" s="6" t="str">
        <f>IF(ISBLANK(Responses!AD36), "", Responses!AD36)</f>
        <v/>
      </c>
      <c r="M36" s="6" t="str">
        <f>IF(ISBLANK(Responses!AE36), "", Responses!AE36)</f>
        <v/>
      </c>
      <c r="N36" s="6" t="str">
        <f>IF(ISBLANK(Responses!AF36), "", Responses!AF36)</f>
        <v/>
      </c>
      <c r="O36" s="6" t="str">
        <f>IF(ISBLANK(Responses!AG36), "", Responses!AG36)</f>
        <v/>
      </c>
      <c r="P36" s="6" t="str">
        <f>IF(ISBLANK(Responses!AH36), "", Responses!AH36)</f>
        <v/>
      </c>
      <c r="Q36" s="6" t="str">
        <f>IF(ISBLANK(Responses!AI36), "", Responses!AI36)</f>
        <v/>
      </c>
      <c r="R36" s="6" t="str">
        <f>IF(ISBLANK(Responses!AJ36), "", Responses!AJ36)</f>
        <v/>
      </c>
      <c r="S36" s="6" t="str">
        <f>IF(ISBLANK(Responses!AK36), "", Responses!AK36)</f>
        <v/>
      </c>
      <c r="T36" s="6" t="str">
        <f>IF(ISBLANK(Responses!AL36), "", Responses!AL36)</f>
        <v/>
      </c>
      <c r="U36" s="6" t="str">
        <f>IF(ISBLANK(Responses!AM36), "", Responses!AM36)</f>
        <v/>
      </c>
      <c r="V36" s="6" t="str">
        <f>IF(ISBLANK(Responses!AN36), "", Responses!AN36)</f>
        <v/>
      </c>
      <c r="W36" s="6" t="str">
        <f>IF(ISBLANK(Responses!AO36), "", Responses!AO36)</f>
        <v/>
      </c>
      <c r="X36" s="6" t="str">
        <f>IF(ISBLANK(Responses!AP36), "", Responses!AP36)</f>
        <v/>
      </c>
      <c r="Y36" s="8" t="e">
        <f t="shared" si="0"/>
        <v>#N/A</v>
      </c>
      <c r="Z36" s="1" t="e">
        <f t="shared" si="1"/>
        <v>#N/A</v>
      </c>
      <c r="AA36" s="1" t="e">
        <f>IF(ISBLANK(C36),0,VLOOKUP(C36,LUTs!$A$6:$B$8,2))</f>
        <v>#N/A</v>
      </c>
      <c r="AB36" s="1" t="e">
        <f>IF(ISBLANK(D36),0,VLOOKUP(D36,LUTs!$A$6:$B$8,2))</f>
        <v>#N/A</v>
      </c>
      <c r="AC36" s="1" t="e">
        <f>IF(ISBLANK(E36),0,VLOOKUP(E36,LUTs!$A$6:$B$8,2))</f>
        <v>#N/A</v>
      </c>
      <c r="AD36" s="1" t="e">
        <f>IF(ISBLANK(F36),0,VLOOKUP(F36,LUTs!$A$6:$B$8,2))</f>
        <v>#N/A</v>
      </c>
      <c r="AE36" s="1" t="e">
        <f>IF(ISBLANK(G36),0,VLOOKUP(G36,LUTs!$A$6:$B$8,2))</f>
        <v>#N/A</v>
      </c>
      <c r="AF36" s="1" t="e">
        <f>IF(ISBLANK(H36),0,VLOOKUP(H36,LUTs!$A$6:$B$8,2))</f>
        <v>#N/A</v>
      </c>
      <c r="AG36" s="1" t="e">
        <f>IF(ISBLANK(I36),0,VLOOKUP(I36,LUTs!$A$6:$B$8,2))</f>
        <v>#N/A</v>
      </c>
      <c r="AH36" s="1" t="e">
        <f>IF(ISBLANK(J36),0,VLOOKUP(J36,LUTs!$A$6:$B$8,2))</f>
        <v>#N/A</v>
      </c>
      <c r="AI36" s="1" t="e">
        <f>IF(ISBLANK(K36),0,VLOOKUP(K36,LUTs!$A$6:$B$8,2))</f>
        <v>#N/A</v>
      </c>
      <c r="AJ36" s="1" t="e">
        <f>IF(ISBLANK(L36),0,VLOOKUP(L36,LUTs!$A$6:$B$8,2))</f>
        <v>#N/A</v>
      </c>
      <c r="AK36" s="1" t="e">
        <f>IF(ISBLANK(M36),0,VLOOKUP(M36,LUTs!$A$6:$B$8,2))</f>
        <v>#N/A</v>
      </c>
      <c r="AL36" s="1" t="e">
        <f>IF(ISBLANK(N36),0,VLOOKUP(N36,LUTs!$A$6:$B$8,2))</f>
        <v>#N/A</v>
      </c>
      <c r="AM36" s="1" t="e">
        <f>IF(ISBLANK(O36),0,VLOOKUP(O36,LUTs!$A$6:$B$8,2))</f>
        <v>#N/A</v>
      </c>
      <c r="AN36" s="1" t="e">
        <f>IF(ISBLANK(P36),0,VLOOKUP(P36,LUTs!$A$6:$B$8,2))</f>
        <v>#N/A</v>
      </c>
      <c r="AO36" s="1" t="e">
        <f>IF(ISBLANK(Q36),0,VLOOKUP(Q36,LUTs!$A$6:$B$8,2))</f>
        <v>#N/A</v>
      </c>
      <c r="AP36" s="1" t="str">
        <f>IF(ISBLANK(R36),0,IF(ISERROR(VLOOKUP(R36,LUTs!$A$6:$B$8,2)),R36,VLOOKUP(R36,LUTs!$A$6:$B$8,2)))</f>
        <v/>
      </c>
      <c r="AQ36" s="1" t="e">
        <f>IF(ISBLANK(S36),0,VLOOKUP(S36,LUTs!$A$6:$B$8,2))</f>
        <v>#N/A</v>
      </c>
      <c r="AR36" s="1" t="str">
        <f>IF(ISBLANK(T36),0,IF(ISERROR(VLOOKUP(T36,LUTs!$A$6:$B$8,2)),T36,VLOOKUP(T36,LUTs!$A$6:$B$8,2)))</f>
        <v/>
      </c>
      <c r="AS36" s="1" t="e">
        <f>IF(ISBLANK(U36),0,VLOOKUP(U36,LUTs!$A$6:$B$8,2))</f>
        <v>#N/A</v>
      </c>
      <c r="AT36" s="1" t="e">
        <f>IF(ISBLANK(V36),0,VLOOKUP(V36,LUTs!$A$6:$B$8,2))</f>
        <v>#N/A</v>
      </c>
      <c r="AU36" s="1" t="e">
        <f>IF(ISBLANK(W36),0,VLOOKUP(W36,LUTs!$A$6:$B$8,2))</f>
        <v>#N/A</v>
      </c>
      <c r="AV36" s="1" t="e">
        <f>IF(ISBLANK(X36),0,VLOOKUP(X36,LUTs!$A$6:$B$8,2))</f>
        <v>#N/A</v>
      </c>
    </row>
    <row r="37" spans="1:48" ht="12.75">
      <c r="A37" s="6" t="str">
        <f>IF(ISBLANK(Responses!A37), "", Responses!A37)</f>
        <v/>
      </c>
      <c r="B37" s="6" t="str">
        <f>IF(ISBLANK(Responses!B37), "", Responses!B37)</f>
        <v/>
      </c>
      <c r="C37" s="6" t="str">
        <f>IF(ISBLANK(Responses!U37), "", Responses!U37)</f>
        <v/>
      </c>
      <c r="D37" s="6" t="str">
        <f>IF(ISBLANK(Responses!V37), "", Responses!V37)</f>
        <v/>
      </c>
      <c r="E37" s="6" t="str">
        <f>IF(ISBLANK(Responses!W37), "", Responses!W37)</f>
        <v/>
      </c>
      <c r="F37" s="6" t="str">
        <f>IF(ISBLANK(Responses!X37), "", Responses!X37)</f>
        <v/>
      </c>
      <c r="G37" s="6" t="str">
        <f>IF(ISBLANK(Responses!Y37), "", Responses!Y37)</f>
        <v/>
      </c>
      <c r="H37" s="6" t="str">
        <f>IF(ISBLANK(Responses!Z37), "", Responses!Z37)</f>
        <v/>
      </c>
      <c r="I37" s="6" t="str">
        <f>IF(ISBLANK(Responses!AA37), "", Responses!AA37)</f>
        <v/>
      </c>
      <c r="J37" s="6" t="str">
        <f>IF(ISBLANK(Responses!AB37), "", Responses!AB37)</f>
        <v/>
      </c>
      <c r="K37" s="6" t="str">
        <f>IF(ISBLANK(Responses!AC37), "", Responses!AC37)</f>
        <v/>
      </c>
      <c r="L37" s="6" t="str">
        <f>IF(ISBLANK(Responses!AD37), "", Responses!AD37)</f>
        <v/>
      </c>
      <c r="M37" s="6" t="str">
        <f>IF(ISBLANK(Responses!AE37), "", Responses!AE37)</f>
        <v/>
      </c>
      <c r="N37" s="6" t="str">
        <f>IF(ISBLANK(Responses!AF37), "", Responses!AF37)</f>
        <v/>
      </c>
      <c r="O37" s="6" t="str">
        <f>IF(ISBLANK(Responses!AG37), "", Responses!AG37)</f>
        <v/>
      </c>
      <c r="P37" s="6" t="str">
        <f>IF(ISBLANK(Responses!AH37), "", Responses!AH37)</f>
        <v/>
      </c>
      <c r="Q37" s="6" t="str">
        <f>IF(ISBLANK(Responses!AI37), "", Responses!AI37)</f>
        <v/>
      </c>
      <c r="R37" s="6" t="str">
        <f>IF(ISBLANK(Responses!AJ37), "", Responses!AJ37)</f>
        <v/>
      </c>
      <c r="S37" s="6" t="str">
        <f>IF(ISBLANK(Responses!AK37), "", Responses!AK37)</f>
        <v/>
      </c>
      <c r="T37" s="6" t="str">
        <f>IF(ISBLANK(Responses!AL37), "", Responses!AL37)</f>
        <v/>
      </c>
      <c r="U37" s="6" t="str">
        <f>IF(ISBLANK(Responses!AM37), "", Responses!AM37)</f>
        <v/>
      </c>
      <c r="V37" s="6" t="str">
        <f>IF(ISBLANK(Responses!AN37), "", Responses!AN37)</f>
        <v/>
      </c>
      <c r="W37" s="6" t="str">
        <f>IF(ISBLANK(Responses!AO37), "", Responses!AO37)</f>
        <v/>
      </c>
      <c r="X37" s="6" t="str">
        <f>IF(ISBLANK(Responses!AP37), "", Responses!AP37)</f>
        <v/>
      </c>
      <c r="Y37" s="8" t="e">
        <f t="shared" si="0"/>
        <v>#N/A</v>
      </c>
      <c r="Z37" s="1" t="e">
        <f t="shared" si="1"/>
        <v>#N/A</v>
      </c>
      <c r="AA37" s="1" t="e">
        <f>IF(ISBLANK(C37),0,VLOOKUP(C37,LUTs!$A$6:$B$8,2))</f>
        <v>#N/A</v>
      </c>
      <c r="AB37" s="1" t="e">
        <f>IF(ISBLANK(D37),0,VLOOKUP(D37,LUTs!$A$6:$B$8,2))</f>
        <v>#N/A</v>
      </c>
      <c r="AC37" s="1" t="e">
        <f>IF(ISBLANK(E37),0,VLOOKUP(E37,LUTs!$A$6:$B$8,2))</f>
        <v>#N/A</v>
      </c>
      <c r="AD37" s="1" t="e">
        <f>IF(ISBLANK(F37),0,VLOOKUP(F37,LUTs!$A$6:$B$8,2))</f>
        <v>#N/A</v>
      </c>
      <c r="AE37" s="1" t="e">
        <f>IF(ISBLANK(G37),0,VLOOKUP(G37,LUTs!$A$6:$B$8,2))</f>
        <v>#N/A</v>
      </c>
      <c r="AF37" s="1" t="e">
        <f>IF(ISBLANK(H37),0,VLOOKUP(H37,LUTs!$A$6:$B$8,2))</f>
        <v>#N/A</v>
      </c>
      <c r="AG37" s="1" t="e">
        <f>IF(ISBLANK(I37),0,VLOOKUP(I37,LUTs!$A$6:$B$8,2))</f>
        <v>#N/A</v>
      </c>
      <c r="AH37" s="1" t="e">
        <f>IF(ISBLANK(J37),0,VLOOKUP(J37,LUTs!$A$6:$B$8,2))</f>
        <v>#N/A</v>
      </c>
      <c r="AI37" s="1" t="e">
        <f>IF(ISBLANK(K37),0,VLOOKUP(K37,LUTs!$A$6:$B$8,2))</f>
        <v>#N/A</v>
      </c>
      <c r="AJ37" s="1" t="e">
        <f>IF(ISBLANK(L37),0,VLOOKUP(L37,LUTs!$A$6:$B$8,2))</f>
        <v>#N/A</v>
      </c>
      <c r="AK37" s="1" t="e">
        <f>IF(ISBLANK(M37),0,VLOOKUP(M37,LUTs!$A$6:$B$8,2))</f>
        <v>#N/A</v>
      </c>
      <c r="AL37" s="1" t="e">
        <f>IF(ISBLANK(N37),0,VLOOKUP(N37,LUTs!$A$6:$B$8,2))</f>
        <v>#N/A</v>
      </c>
      <c r="AM37" s="1" t="e">
        <f>IF(ISBLANK(O37),0,VLOOKUP(O37,LUTs!$A$6:$B$8,2))</f>
        <v>#N/A</v>
      </c>
      <c r="AN37" s="1" t="e">
        <f>IF(ISBLANK(P37),0,VLOOKUP(P37,LUTs!$A$6:$B$8,2))</f>
        <v>#N/A</v>
      </c>
      <c r="AO37" s="1" t="e">
        <f>IF(ISBLANK(Q37),0,VLOOKUP(Q37,LUTs!$A$6:$B$8,2))</f>
        <v>#N/A</v>
      </c>
      <c r="AP37" s="1" t="str">
        <f>IF(ISBLANK(R37),0,IF(ISERROR(VLOOKUP(R37,LUTs!$A$6:$B$8,2)),R37,VLOOKUP(R37,LUTs!$A$6:$B$8,2)))</f>
        <v/>
      </c>
      <c r="AQ37" s="1" t="e">
        <f>IF(ISBLANK(S37),0,VLOOKUP(S37,LUTs!$A$6:$B$8,2))</f>
        <v>#N/A</v>
      </c>
      <c r="AR37" s="1" t="str">
        <f>IF(ISBLANK(T37),0,IF(ISERROR(VLOOKUP(T37,LUTs!$A$6:$B$8,2)),T37,VLOOKUP(T37,LUTs!$A$6:$B$8,2)))</f>
        <v/>
      </c>
      <c r="AS37" s="1" t="e">
        <f>IF(ISBLANK(U37),0,VLOOKUP(U37,LUTs!$A$6:$B$8,2))</f>
        <v>#N/A</v>
      </c>
      <c r="AT37" s="1" t="e">
        <f>IF(ISBLANK(V37),0,VLOOKUP(V37,LUTs!$A$6:$B$8,2))</f>
        <v>#N/A</v>
      </c>
      <c r="AU37" s="1" t="e">
        <f>IF(ISBLANK(W37),0,VLOOKUP(W37,LUTs!$A$6:$B$8,2))</f>
        <v>#N/A</v>
      </c>
      <c r="AV37" s="1" t="e">
        <f>IF(ISBLANK(X37),0,VLOOKUP(X37,LUTs!$A$6:$B$8,2))</f>
        <v>#N/A</v>
      </c>
    </row>
    <row r="38" spans="1:48" ht="12.75">
      <c r="A38" s="6" t="str">
        <f>IF(ISBLANK(Responses!A38), "", Responses!A38)</f>
        <v/>
      </c>
      <c r="B38" s="6" t="str">
        <f>IF(ISBLANK(Responses!B38), "", Responses!B38)</f>
        <v/>
      </c>
      <c r="C38" s="6" t="str">
        <f>IF(ISBLANK(Responses!U38), "", Responses!U38)</f>
        <v/>
      </c>
      <c r="D38" s="6" t="str">
        <f>IF(ISBLANK(Responses!V38), "", Responses!V38)</f>
        <v/>
      </c>
      <c r="E38" s="6" t="str">
        <f>IF(ISBLANK(Responses!W38), "", Responses!W38)</f>
        <v/>
      </c>
      <c r="F38" s="6" t="str">
        <f>IF(ISBLANK(Responses!X38), "", Responses!X38)</f>
        <v/>
      </c>
      <c r="G38" s="6" t="str">
        <f>IF(ISBLANK(Responses!Y38), "", Responses!Y38)</f>
        <v/>
      </c>
      <c r="H38" s="6" t="str">
        <f>IF(ISBLANK(Responses!Z38), "", Responses!Z38)</f>
        <v/>
      </c>
      <c r="I38" s="6" t="str">
        <f>IF(ISBLANK(Responses!AA38), "", Responses!AA38)</f>
        <v/>
      </c>
      <c r="J38" s="6" t="str">
        <f>IF(ISBLANK(Responses!AB38), "", Responses!AB38)</f>
        <v/>
      </c>
      <c r="K38" s="6" t="str">
        <f>IF(ISBLANK(Responses!AC38), "", Responses!AC38)</f>
        <v/>
      </c>
      <c r="L38" s="6" t="str">
        <f>IF(ISBLANK(Responses!AD38), "", Responses!AD38)</f>
        <v/>
      </c>
      <c r="M38" s="6" t="str">
        <f>IF(ISBLANK(Responses!AE38), "", Responses!AE38)</f>
        <v/>
      </c>
      <c r="N38" s="6" t="str">
        <f>IF(ISBLANK(Responses!AF38), "", Responses!AF38)</f>
        <v/>
      </c>
      <c r="O38" s="6" t="str">
        <f>IF(ISBLANK(Responses!AG38), "", Responses!AG38)</f>
        <v/>
      </c>
      <c r="P38" s="6" t="str">
        <f>IF(ISBLANK(Responses!AH38), "", Responses!AH38)</f>
        <v/>
      </c>
      <c r="Q38" s="6" t="str">
        <f>IF(ISBLANK(Responses!AI38), "", Responses!AI38)</f>
        <v/>
      </c>
      <c r="R38" s="6" t="str">
        <f>IF(ISBLANK(Responses!AJ38), "", Responses!AJ38)</f>
        <v/>
      </c>
      <c r="S38" s="6" t="str">
        <f>IF(ISBLANK(Responses!AK38), "", Responses!AK38)</f>
        <v/>
      </c>
      <c r="T38" s="6" t="str">
        <f>IF(ISBLANK(Responses!AL38), "", Responses!AL38)</f>
        <v/>
      </c>
      <c r="U38" s="6" t="str">
        <f>IF(ISBLANK(Responses!AM38), "", Responses!AM38)</f>
        <v/>
      </c>
      <c r="V38" s="6" t="str">
        <f>IF(ISBLANK(Responses!AN38), "", Responses!AN38)</f>
        <v/>
      </c>
      <c r="W38" s="6" t="str">
        <f>IF(ISBLANK(Responses!AO38), "", Responses!AO38)</f>
        <v/>
      </c>
      <c r="X38" s="6" t="str">
        <f>IF(ISBLANK(Responses!AP38), "", Responses!AP38)</f>
        <v/>
      </c>
      <c r="Y38" s="8" t="e">
        <f t="shared" si="0"/>
        <v>#N/A</v>
      </c>
      <c r="Z38" s="1" t="e">
        <f t="shared" si="1"/>
        <v>#N/A</v>
      </c>
      <c r="AA38" s="1" t="e">
        <f>IF(ISBLANK(C38),0,VLOOKUP(C38,LUTs!$A$6:$B$8,2))</f>
        <v>#N/A</v>
      </c>
      <c r="AB38" s="1" t="e">
        <f>IF(ISBLANK(D38),0,VLOOKUP(D38,LUTs!$A$6:$B$8,2))</f>
        <v>#N/A</v>
      </c>
      <c r="AC38" s="1" t="e">
        <f>IF(ISBLANK(E38),0,VLOOKUP(E38,LUTs!$A$6:$B$8,2))</f>
        <v>#N/A</v>
      </c>
      <c r="AD38" s="1" t="e">
        <f>IF(ISBLANK(F38),0,VLOOKUP(F38,LUTs!$A$6:$B$8,2))</f>
        <v>#N/A</v>
      </c>
      <c r="AE38" s="1" t="e">
        <f>IF(ISBLANK(G38),0,VLOOKUP(G38,LUTs!$A$6:$B$8,2))</f>
        <v>#N/A</v>
      </c>
      <c r="AF38" s="1" t="e">
        <f>IF(ISBLANK(H38),0,VLOOKUP(H38,LUTs!$A$6:$B$8,2))</f>
        <v>#N/A</v>
      </c>
      <c r="AG38" s="1" t="e">
        <f>IF(ISBLANK(I38),0,VLOOKUP(I38,LUTs!$A$6:$B$8,2))</f>
        <v>#N/A</v>
      </c>
      <c r="AH38" s="1" t="e">
        <f>IF(ISBLANK(J38),0,VLOOKUP(J38,LUTs!$A$6:$B$8,2))</f>
        <v>#N/A</v>
      </c>
      <c r="AI38" s="1" t="e">
        <f>IF(ISBLANK(K38),0,VLOOKUP(K38,LUTs!$A$6:$B$8,2))</f>
        <v>#N/A</v>
      </c>
      <c r="AJ38" s="1" t="e">
        <f>IF(ISBLANK(L38),0,VLOOKUP(L38,LUTs!$A$6:$B$8,2))</f>
        <v>#N/A</v>
      </c>
      <c r="AK38" s="1" t="e">
        <f>IF(ISBLANK(M38),0,VLOOKUP(M38,LUTs!$A$6:$B$8,2))</f>
        <v>#N/A</v>
      </c>
      <c r="AL38" s="1" t="e">
        <f>IF(ISBLANK(N38),0,VLOOKUP(N38,LUTs!$A$6:$B$8,2))</f>
        <v>#N/A</v>
      </c>
      <c r="AM38" s="1" t="e">
        <f>IF(ISBLANK(O38),0,VLOOKUP(O38,LUTs!$A$6:$B$8,2))</f>
        <v>#N/A</v>
      </c>
      <c r="AN38" s="1" t="e">
        <f>IF(ISBLANK(P38),0,VLOOKUP(P38,LUTs!$A$6:$B$8,2))</f>
        <v>#N/A</v>
      </c>
      <c r="AO38" s="1" t="e">
        <f>IF(ISBLANK(Q38),0,VLOOKUP(Q38,LUTs!$A$6:$B$8,2))</f>
        <v>#N/A</v>
      </c>
      <c r="AP38" s="1" t="str">
        <f>IF(ISBLANK(R38),0,IF(ISERROR(VLOOKUP(R38,LUTs!$A$6:$B$8,2)),R38,VLOOKUP(R38,LUTs!$A$6:$B$8,2)))</f>
        <v/>
      </c>
      <c r="AQ38" s="1" t="e">
        <f>IF(ISBLANK(S38),0,VLOOKUP(S38,LUTs!$A$6:$B$8,2))</f>
        <v>#N/A</v>
      </c>
      <c r="AR38" s="1" t="str">
        <f>IF(ISBLANK(T38),0,IF(ISERROR(VLOOKUP(T38,LUTs!$A$6:$B$8,2)),T38,VLOOKUP(T38,LUTs!$A$6:$B$8,2)))</f>
        <v/>
      </c>
      <c r="AS38" s="1" t="e">
        <f>IF(ISBLANK(U38),0,VLOOKUP(U38,LUTs!$A$6:$B$8,2))</f>
        <v>#N/A</v>
      </c>
      <c r="AT38" s="1" t="e">
        <f>IF(ISBLANK(V38),0,VLOOKUP(V38,LUTs!$A$6:$B$8,2))</f>
        <v>#N/A</v>
      </c>
      <c r="AU38" s="1" t="e">
        <f>IF(ISBLANK(W38),0,VLOOKUP(W38,LUTs!$A$6:$B$8,2))</f>
        <v>#N/A</v>
      </c>
      <c r="AV38" s="1" t="e">
        <f>IF(ISBLANK(X38),0,VLOOKUP(X38,LUTs!$A$6:$B$8,2))</f>
        <v>#N/A</v>
      </c>
    </row>
    <row r="39" spans="1:48" ht="12.75">
      <c r="A39" s="6" t="str">
        <f>IF(ISBLANK(Responses!A39), "", Responses!A39)</f>
        <v/>
      </c>
      <c r="B39" s="6" t="str">
        <f>IF(ISBLANK(Responses!B39), "", Responses!B39)</f>
        <v/>
      </c>
      <c r="C39" s="6" t="str">
        <f>IF(ISBLANK(Responses!U39), "", Responses!U39)</f>
        <v/>
      </c>
      <c r="D39" s="6" t="str">
        <f>IF(ISBLANK(Responses!V39), "", Responses!V39)</f>
        <v/>
      </c>
      <c r="E39" s="6" t="str">
        <f>IF(ISBLANK(Responses!W39), "", Responses!W39)</f>
        <v/>
      </c>
      <c r="F39" s="6" t="str">
        <f>IF(ISBLANK(Responses!X39), "", Responses!X39)</f>
        <v/>
      </c>
      <c r="G39" s="6" t="str">
        <f>IF(ISBLANK(Responses!Y39), "", Responses!Y39)</f>
        <v/>
      </c>
      <c r="H39" s="6" t="str">
        <f>IF(ISBLANK(Responses!Z39), "", Responses!Z39)</f>
        <v/>
      </c>
      <c r="I39" s="6" t="str">
        <f>IF(ISBLANK(Responses!AA39), "", Responses!AA39)</f>
        <v/>
      </c>
      <c r="J39" s="6" t="str">
        <f>IF(ISBLANK(Responses!AB39), "", Responses!AB39)</f>
        <v/>
      </c>
      <c r="K39" s="6" t="str">
        <f>IF(ISBLANK(Responses!AC39), "", Responses!AC39)</f>
        <v/>
      </c>
      <c r="L39" s="6" t="str">
        <f>IF(ISBLANK(Responses!AD39), "", Responses!AD39)</f>
        <v/>
      </c>
      <c r="M39" s="6" t="str">
        <f>IF(ISBLANK(Responses!AE39), "", Responses!AE39)</f>
        <v/>
      </c>
      <c r="N39" s="6" t="str">
        <f>IF(ISBLANK(Responses!AF39), "", Responses!AF39)</f>
        <v/>
      </c>
      <c r="O39" s="6" t="str">
        <f>IF(ISBLANK(Responses!AG39), "", Responses!AG39)</f>
        <v/>
      </c>
      <c r="P39" s="6" t="str">
        <f>IF(ISBLANK(Responses!AH39), "", Responses!AH39)</f>
        <v/>
      </c>
      <c r="Q39" s="6" t="str">
        <f>IF(ISBLANK(Responses!AI39), "", Responses!AI39)</f>
        <v/>
      </c>
      <c r="R39" s="6" t="str">
        <f>IF(ISBLANK(Responses!AJ39), "", Responses!AJ39)</f>
        <v/>
      </c>
      <c r="S39" s="6" t="str">
        <f>IF(ISBLANK(Responses!AK39), "", Responses!AK39)</f>
        <v/>
      </c>
      <c r="T39" s="6" t="str">
        <f>IF(ISBLANK(Responses!AL39), "", Responses!AL39)</f>
        <v/>
      </c>
      <c r="U39" s="6" t="str">
        <f>IF(ISBLANK(Responses!AM39), "", Responses!AM39)</f>
        <v/>
      </c>
      <c r="V39" s="6" t="str">
        <f>IF(ISBLANK(Responses!AN39), "", Responses!AN39)</f>
        <v/>
      </c>
      <c r="W39" s="6" t="str">
        <f>IF(ISBLANK(Responses!AO39), "", Responses!AO39)</f>
        <v/>
      </c>
      <c r="X39" s="6" t="str">
        <f>IF(ISBLANK(Responses!AP39), "", Responses!AP39)</f>
        <v/>
      </c>
      <c r="Y39" s="8" t="e">
        <f t="shared" si="0"/>
        <v>#N/A</v>
      </c>
      <c r="Z39" s="1" t="e">
        <f t="shared" si="1"/>
        <v>#N/A</v>
      </c>
      <c r="AA39" s="1" t="e">
        <f>IF(ISBLANK(C39),0,VLOOKUP(C39,LUTs!$A$6:$B$8,2))</f>
        <v>#N/A</v>
      </c>
      <c r="AB39" s="1" t="e">
        <f>IF(ISBLANK(D39),0,VLOOKUP(D39,LUTs!$A$6:$B$8,2))</f>
        <v>#N/A</v>
      </c>
      <c r="AC39" s="1" t="e">
        <f>IF(ISBLANK(E39),0,VLOOKUP(E39,LUTs!$A$6:$B$8,2))</f>
        <v>#N/A</v>
      </c>
      <c r="AD39" s="1" t="e">
        <f>IF(ISBLANK(F39),0,VLOOKUP(F39,LUTs!$A$6:$B$8,2))</f>
        <v>#N/A</v>
      </c>
      <c r="AE39" s="1" t="e">
        <f>IF(ISBLANK(G39),0,VLOOKUP(G39,LUTs!$A$6:$B$8,2))</f>
        <v>#N/A</v>
      </c>
      <c r="AF39" s="1" t="e">
        <f>IF(ISBLANK(H39),0,VLOOKUP(H39,LUTs!$A$6:$B$8,2))</f>
        <v>#N/A</v>
      </c>
      <c r="AG39" s="1" t="e">
        <f>IF(ISBLANK(I39),0,VLOOKUP(I39,LUTs!$A$6:$B$8,2))</f>
        <v>#N/A</v>
      </c>
      <c r="AH39" s="1" t="e">
        <f>IF(ISBLANK(J39),0,VLOOKUP(J39,LUTs!$A$6:$B$8,2))</f>
        <v>#N/A</v>
      </c>
      <c r="AI39" s="1" t="e">
        <f>IF(ISBLANK(K39),0,VLOOKUP(K39,LUTs!$A$6:$B$8,2))</f>
        <v>#N/A</v>
      </c>
      <c r="AJ39" s="1" t="e">
        <f>IF(ISBLANK(L39),0,VLOOKUP(L39,LUTs!$A$6:$B$8,2))</f>
        <v>#N/A</v>
      </c>
      <c r="AK39" s="1" t="e">
        <f>IF(ISBLANK(M39),0,VLOOKUP(M39,LUTs!$A$6:$B$8,2))</f>
        <v>#N/A</v>
      </c>
      <c r="AL39" s="1" t="e">
        <f>IF(ISBLANK(N39),0,VLOOKUP(N39,LUTs!$A$6:$B$8,2))</f>
        <v>#N/A</v>
      </c>
      <c r="AM39" s="1" t="e">
        <f>IF(ISBLANK(O39),0,VLOOKUP(O39,LUTs!$A$6:$B$8,2))</f>
        <v>#N/A</v>
      </c>
      <c r="AN39" s="1" t="e">
        <f>IF(ISBLANK(P39),0,VLOOKUP(P39,LUTs!$A$6:$B$8,2))</f>
        <v>#N/A</v>
      </c>
      <c r="AO39" s="1" t="e">
        <f>IF(ISBLANK(Q39),0,VLOOKUP(Q39,LUTs!$A$6:$B$8,2))</f>
        <v>#N/A</v>
      </c>
      <c r="AP39" s="1" t="str">
        <f>IF(ISBLANK(R39),0,IF(ISERROR(VLOOKUP(R39,LUTs!$A$6:$B$8,2)),R39,VLOOKUP(R39,LUTs!$A$6:$B$8,2)))</f>
        <v/>
      </c>
      <c r="AQ39" s="1" t="e">
        <f>IF(ISBLANK(S39),0,VLOOKUP(S39,LUTs!$A$6:$B$8,2))</f>
        <v>#N/A</v>
      </c>
      <c r="AR39" s="1" t="str">
        <f>IF(ISBLANK(T39),0,IF(ISERROR(VLOOKUP(T39,LUTs!$A$6:$B$8,2)),T39,VLOOKUP(T39,LUTs!$A$6:$B$8,2)))</f>
        <v/>
      </c>
      <c r="AS39" s="1" t="e">
        <f>IF(ISBLANK(U39),0,VLOOKUP(U39,LUTs!$A$6:$B$8,2))</f>
        <v>#N/A</v>
      </c>
      <c r="AT39" s="1" t="e">
        <f>IF(ISBLANK(V39),0,VLOOKUP(V39,LUTs!$A$6:$B$8,2))</f>
        <v>#N/A</v>
      </c>
      <c r="AU39" s="1" t="e">
        <f>IF(ISBLANK(W39),0,VLOOKUP(W39,LUTs!$A$6:$B$8,2))</f>
        <v>#N/A</v>
      </c>
      <c r="AV39" s="1" t="e">
        <f>IF(ISBLANK(X39),0,VLOOKUP(X39,LUTs!$A$6:$B$8,2))</f>
        <v>#N/A</v>
      </c>
    </row>
    <row r="40" spans="1:48" ht="12.75">
      <c r="A40" s="6" t="str">
        <f>IF(ISBLANK(Responses!A40), "", Responses!A40)</f>
        <v/>
      </c>
      <c r="B40" s="6" t="str">
        <f>IF(ISBLANK(Responses!B40), "", Responses!B40)</f>
        <v/>
      </c>
      <c r="C40" s="6" t="str">
        <f>IF(ISBLANK(Responses!U40), "", Responses!U40)</f>
        <v/>
      </c>
      <c r="D40" s="6" t="str">
        <f>IF(ISBLANK(Responses!V40), "", Responses!V40)</f>
        <v/>
      </c>
      <c r="E40" s="6" t="str">
        <f>IF(ISBLANK(Responses!W40), "", Responses!W40)</f>
        <v/>
      </c>
      <c r="F40" s="6" t="str">
        <f>IF(ISBLANK(Responses!X40), "", Responses!X40)</f>
        <v/>
      </c>
      <c r="G40" s="6" t="str">
        <f>IF(ISBLANK(Responses!Y40), "", Responses!Y40)</f>
        <v/>
      </c>
      <c r="H40" s="6" t="str">
        <f>IF(ISBLANK(Responses!Z40), "", Responses!Z40)</f>
        <v/>
      </c>
      <c r="I40" s="6" t="str">
        <f>IF(ISBLANK(Responses!AA40), "", Responses!AA40)</f>
        <v/>
      </c>
      <c r="J40" s="6" t="str">
        <f>IF(ISBLANK(Responses!AB40), "", Responses!AB40)</f>
        <v/>
      </c>
      <c r="K40" s="6" t="str">
        <f>IF(ISBLANK(Responses!AC40), "", Responses!AC40)</f>
        <v/>
      </c>
      <c r="L40" s="6" t="str">
        <f>IF(ISBLANK(Responses!AD40), "", Responses!AD40)</f>
        <v/>
      </c>
      <c r="M40" s="6" t="str">
        <f>IF(ISBLANK(Responses!AE40), "", Responses!AE40)</f>
        <v/>
      </c>
      <c r="N40" s="6" t="str">
        <f>IF(ISBLANK(Responses!AF40), "", Responses!AF40)</f>
        <v/>
      </c>
      <c r="O40" s="6" t="str">
        <f>IF(ISBLANK(Responses!AG40), "", Responses!AG40)</f>
        <v/>
      </c>
      <c r="P40" s="6" t="str">
        <f>IF(ISBLANK(Responses!AH40), "", Responses!AH40)</f>
        <v/>
      </c>
      <c r="Q40" s="6" t="str">
        <f>IF(ISBLANK(Responses!AI40), "", Responses!AI40)</f>
        <v/>
      </c>
      <c r="R40" s="6" t="str">
        <f>IF(ISBLANK(Responses!AJ40), "", Responses!AJ40)</f>
        <v/>
      </c>
      <c r="S40" s="6" t="str">
        <f>IF(ISBLANK(Responses!AK40), "", Responses!AK40)</f>
        <v/>
      </c>
      <c r="T40" s="6" t="str">
        <f>IF(ISBLANK(Responses!AL40), "", Responses!AL40)</f>
        <v/>
      </c>
      <c r="U40" s="6" t="str">
        <f>IF(ISBLANK(Responses!AM40), "", Responses!AM40)</f>
        <v/>
      </c>
      <c r="V40" s="6" t="str">
        <f>IF(ISBLANK(Responses!AN40), "", Responses!AN40)</f>
        <v/>
      </c>
      <c r="W40" s="6" t="str">
        <f>IF(ISBLANK(Responses!AO40), "", Responses!AO40)</f>
        <v/>
      </c>
      <c r="X40" s="6" t="str">
        <f>IF(ISBLANK(Responses!AP40), "", Responses!AP40)</f>
        <v/>
      </c>
      <c r="Y40" s="8" t="e">
        <f t="shared" si="0"/>
        <v>#N/A</v>
      </c>
      <c r="Z40" s="1" t="e">
        <f t="shared" si="1"/>
        <v>#N/A</v>
      </c>
      <c r="AA40" s="1" t="e">
        <f>IF(ISBLANK(C40),0,VLOOKUP(C40,LUTs!$A$6:$B$8,2))</f>
        <v>#N/A</v>
      </c>
      <c r="AB40" s="1" t="e">
        <f>IF(ISBLANK(D40),0,VLOOKUP(D40,LUTs!$A$6:$B$8,2))</f>
        <v>#N/A</v>
      </c>
      <c r="AC40" s="1" t="e">
        <f>IF(ISBLANK(E40),0,VLOOKUP(E40,LUTs!$A$6:$B$8,2))</f>
        <v>#N/A</v>
      </c>
      <c r="AD40" s="1" t="e">
        <f>IF(ISBLANK(F40),0,VLOOKUP(F40,LUTs!$A$6:$B$8,2))</f>
        <v>#N/A</v>
      </c>
      <c r="AE40" s="1" t="e">
        <f>IF(ISBLANK(G40),0,VLOOKUP(G40,LUTs!$A$6:$B$8,2))</f>
        <v>#N/A</v>
      </c>
      <c r="AF40" s="1" t="e">
        <f>IF(ISBLANK(H40),0,VLOOKUP(H40,LUTs!$A$6:$B$8,2))</f>
        <v>#N/A</v>
      </c>
      <c r="AG40" s="1" t="e">
        <f>IF(ISBLANK(I40),0,VLOOKUP(I40,LUTs!$A$6:$B$8,2))</f>
        <v>#N/A</v>
      </c>
      <c r="AH40" s="1" t="e">
        <f>IF(ISBLANK(J40),0,VLOOKUP(J40,LUTs!$A$6:$B$8,2))</f>
        <v>#N/A</v>
      </c>
      <c r="AI40" s="1" t="e">
        <f>IF(ISBLANK(K40),0,VLOOKUP(K40,LUTs!$A$6:$B$8,2))</f>
        <v>#N/A</v>
      </c>
      <c r="AJ40" s="1" t="e">
        <f>IF(ISBLANK(L40),0,VLOOKUP(L40,LUTs!$A$6:$B$8,2))</f>
        <v>#N/A</v>
      </c>
      <c r="AK40" s="1" t="e">
        <f>IF(ISBLANK(M40),0,VLOOKUP(M40,LUTs!$A$6:$B$8,2))</f>
        <v>#N/A</v>
      </c>
      <c r="AL40" s="1" t="e">
        <f>IF(ISBLANK(N40),0,VLOOKUP(N40,LUTs!$A$6:$B$8,2))</f>
        <v>#N/A</v>
      </c>
      <c r="AM40" s="1" t="e">
        <f>IF(ISBLANK(O40),0,VLOOKUP(O40,LUTs!$A$6:$B$8,2))</f>
        <v>#N/A</v>
      </c>
      <c r="AN40" s="1" t="e">
        <f>IF(ISBLANK(P40),0,VLOOKUP(P40,LUTs!$A$6:$B$8,2))</f>
        <v>#N/A</v>
      </c>
      <c r="AO40" s="1" t="e">
        <f>IF(ISBLANK(Q40),0,VLOOKUP(Q40,LUTs!$A$6:$B$8,2))</f>
        <v>#N/A</v>
      </c>
      <c r="AP40" s="1" t="str">
        <f>IF(ISBLANK(R40),0,IF(ISERROR(VLOOKUP(R40,LUTs!$A$6:$B$8,2)),R40,VLOOKUP(R40,LUTs!$A$6:$B$8,2)))</f>
        <v/>
      </c>
      <c r="AQ40" s="1" t="e">
        <f>IF(ISBLANK(S40),0,VLOOKUP(S40,LUTs!$A$6:$B$8,2))</f>
        <v>#N/A</v>
      </c>
      <c r="AR40" s="1" t="str">
        <f>IF(ISBLANK(T40),0,IF(ISERROR(VLOOKUP(T40,LUTs!$A$6:$B$8,2)),T40,VLOOKUP(T40,LUTs!$A$6:$B$8,2)))</f>
        <v/>
      </c>
      <c r="AS40" s="1" t="e">
        <f>IF(ISBLANK(U40),0,VLOOKUP(U40,LUTs!$A$6:$B$8,2))</f>
        <v>#N/A</v>
      </c>
      <c r="AT40" s="1" t="e">
        <f>IF(ISBLANK(V40),0,VLOOKUP(V40,LUTs!$A$6:$B$8,2))</f>
        <v>#N/A</v>
      </c>
      <c r="AU40" s="1" t="e">
        <f>IF(ISBLANK(W40),0,VLOOKUP(W40,LUTs!$A$6:$B$8,2))</f>
        <v>#N/A</v>
      </c>
      <c r="AV40" s="1" t="e">
        <f>IF(ISBLANK(X40),0,VLOOKUP(X40,LUTs!$A$6:$B$8,2))</f>
        <v>#N/A</v>
      </c>
    </row>
    <row r="41" spans="1:48" ht="12.75">
      <c r="A41" s="6" t="str">
        <f>IF(ISBLANK(Responses!A41), "", Responses!A41)</f>
        <v/>
      </c>
      <c r="B41" s="6" t="str">
        <f>IF(ISBLANK(Responses!B41), "", Responses!B41)</f>
        <v/>
      </c>
      <c r="C41" s="6" t="str">
        <f>IF(ISBLANK(Responses!U41), "", Responses!U41)</f>
        <v/>
      </c>
      <c r="D41" s="6" t="str">
        <f>IF(ISBLANK(Responses!V41), "", Responses!V41)</f>
        <v/>
      </c>
      <c r="E41" s="6" t="str">
        <f>IF(ISBLANK(Responses!W41), "", Responses!W41)</f>
        <v/>
      </c>
      <c r="F41" s="6" t="str">
        <f>IF(ISBLANK(Responses!X41), "", Responses!X41)</f>
        <v/>
      </c>
      <c r="G41" s="6" t="str">
        <f>IF(ISBLANK(Responses!Y41), "", Responses!Y41)</f>
        <v/>
      </c>
      <c r="H41" s="6" t="str">
        <f>IF(ISBLANK(Responses!Z41), "", Responses!Z41)</f>
        <v/>
      </c>
      <c r="I41" s="6" t="str">
        <f>IF(ISBLANK(Responses!AA41), "", Responses!AA41)</f>
        <v/>
      </c>
      <c r="J41" s="6" t="str">
        <f>IF(ISBLANK(Responses!AB41), "", Responses!AB41)</f>
        <v/>
      </c>
      <c r="K41" s="6" t="str">
        <f>IF(ISBLANK(Responses!AC41), "", Responses!AC41)</f>
        <v/>
      </c>
      <c r="L41" s="6" t="str">
        <f>IF(ISBLANK(Responses!AD41), "", Responses!AD41)</f>
        <v/>
      </c>
      <c r="M41" s="6" t="str">
        <f>IF(ISBLANK(Responses!AE41), "", Responses!AE41)</f>
        <v/>
      </c>
      <c r="N41" s="6" t="str">
        <f>IF(ISBLANK(Responses!AF41), "", Responses!AF41)</f>
        <v/>
      </c>
      <c r="O41" s="6" t="str">
        <f>IF(ISBLANK(Responses!AG41), "", Responses!AG41)</f>
        <v/>
      </c>
      <c r="P41" s="6" t="str">
        <f>IF(ISBLANK(Responses!AH41), "", Responses!AH41)</f>
        <v/>
      </c>
      <c r="Q41" s="6" t="str">
        <f>IF(ISBLANK(Responses!AI41), "", Responses!AI41)</f>
        <v/>
      </c>
      <c r="R41" s="6" t="str">
        <f>IF(ISBLANK(Responses!AJ41), "", Responses!AJ41)</f>
        <v/>
      </c>
      <c r="S41" s="6" t="str">
        <f>IF(ISBLANK(Responses!AK41), "", Responses!AK41)</f>
        <v/>
      </c>
      <c r="T41" s="6" t="str">
        <f>IF(ISBLANK(Responses!AL41), "", Responses!AL41)</f>
        <v/>
      </c>
      <c r="U41" s="6" t="str">
        <f>IF(ISBLANK(Responses!AM41), "", Responses!AM41)</f>
        <v/>
      </c>
      <c r="V41" s="6" t="str">
        <f>IF(ISBLANK(Responses!AN41), "", Responses!AN41)</f>
        <v/>
      </c>
      <c r="W41" s="6" t="str">
        <f>IF(ISBLANK(Responses!AO41), "", Responses!AO41)</f>
        <v/>
      </c>
      <c r="X41" s="6" t="str">
        <f>IF(ISBLANK(Responses!AP41), "", Responses!AP41)</f>
        <v/>
      </c>
      <c r="Y41" s="8" t="e">
        <f t="shared" si="0"/>
        <v>#N/A</v>
      </c>
      <c r="Z41" s="1" t="e">
        <f t="shared" si="1"/>
        <v>#N/A</v>
      </c>
      <c r="AA41" s="1" t="e">
        <f>IF(ISBLANK(C41),0,VLOOKUP(C41,LUTs!$A$6:$B$8,2))</f>
        <v>#N/A</v>
      </c>
      <c r="AB41" s="1" t="e">
        <f>IF(ISBLANK(D41),0,VLOOKUP(D41,LUTs!$A$6:$B$8,2))</f>
        <v>#N/A</v>
      </c>
      <c r="AC41" s="1" t="e">
        <f>IF(ISBLANK(E41),0,VLOOKUP(E41,LUTs!$A$6:$B$8,2))</f>
        <v>#N/A</v>
      </c>
      <c r="AD41" s="1" t="e">
        <f>IF(ISBLANK(F41),0,VLOOKUP(F41,LUTs!$A$6:$B$8,2))</f>
        <v>#N/A</v>
      </c>
      <c r="AE41" s="1" t="e">
        <f>IF(ISBLANK(G41),0,VLOOKUP(G41,LUTs!$A$6:$B$8,2))</f>
        <v>#N/A</v>
      </c>
      <c r="AF41" s="1" t="e">
        <f>IF(ISBLANK(H41),0,VLOOKUP(H41,LUTs!$A$6:$B$8,2))</f>
        <v>#N/A</v>
      </c>
      <c r="AG41" s="1" t="e">
        <f>IF(ISBLANK(I41),0,VLOOKUP(I41,LUTs!$A$6:$B$8,2))</f>
        <v>#N/A</v>
      </c>
      <c r="AH41" s="1" t="e">
        <f>IF(ISBLANK(J41),0,VLOOKUP(J41,LUTs!$A$6:$B$8,2))</f>
        <v>#N/A</v>
      </c>
      <c r="AI41" s="1" t="e">
        <f>IF(ISBLANK(K41),0,VLOOKUP(K41,LUTs!$A$6:$B$8,2))</f>
        <v>#N/A</v>
      </c>
      <c r="AJ41" s="1" t="e">
        <f>IF(ISBLANK(L41),0,VLOOKUP(L41,LUTs!$A$6:$B$8,2))</f>
        <v>#N/A</v>
      </c>
      <c r="AK41" s="1" t="e">
        <f>IF(ISBLANK(M41),0,VLOOKUP(M41,LUTs!$A$6:$B$8,2))</f>
        <v>#N/A</v>
      </c>
      <c r="AL41" s="1" t="e">
        <f>IF(ISBLANK(N41),0,VLOOKUP(N41,LUTs!$A$6:$B$8,2))</f>
        <v>#N/A</v>
      </c>
      <c r="AM41" s="1" t="e">
        <f>IF(ISBLANK(O41),0,VLOOKUP(O41,LUTs!$A$6:$B$8,2))</f>
        <v>#N/A</v>
      </c>
      <c r="AN41" s="1" t="e">
        <f>IF(ISBLANK(P41),0,VLOOKUP(P41,LUTs!$A$6:$B$8,2))</f>
        <v>#N/A</v>
      </c>
      <c r="AO41" s="1" t="e">
        <f>IF(ISBLANK(Q41),0,VLOOKUP(Q41,LUTs!$A$6:$B$8,2))</f>
        <v>#N/A</v>
      </c>
      <c r="AP41" s="1" t="str">
        <f>IF(ISBLANK(R41),0,IF(ISERROR(VLOOKUP(R41,LUTs!$A$6:$B$8,2)),R41,VLOOKUP(R41,LUTs!$A$6:$B$8,2)))</f>
        <v/>
      </c>
      <c r="AQ41" s="1" t="e">
        <f>IF(ISBLANK(S41),0,VLOOKUP(S41,LUTs!$A$6:$B$8,2))</f>
        <v>#N/A</v>
      </c>
      <c r="AR41" s="1" t="str">
        <f>IF(ISBLANK(T41),0,IF(ISERROR(VLOOKUP(T41,LUTs!$A$6:$B$8,2)),T41,VLOOKUP(T41,LUTs!$A$6:$B$8,2)))</f>
        <v/>
      </c>
      <c r="AS41" s="1" t="e">
        <f>IF(ISBLANK(U41),0,VLOOKUP(U41,LUTs!$A$6:$B$8,2))</f>
        <v>#N/A</v>
      </c>
      <c r="AT41" s="1" t="e">
        <f>IF(ISBLANK(V41),0,VLOOKUP(V41,LUTs!$A$6:$B$8,2))</f>
        <v>#N/A</v>
      </c>
      <c r="AU41" s="1" t="e">
        <f>IF(ISBLANK(W41),0,VLOOKUP(W41,LUTs!$A$6:$B$8,2))</f>
        <v>#N/A</v>
      </c>
      <c r="AV41" s="1" t="e">
        <f>IF(ISBLANK(X41),0,VLOOKUP(X41,LUTs!$A$6:$B$8,2))</f>
        <v>#N/A</v>
      </c>
    </row>
    <row r="42" spans="1:48" ht="12.75">
      <c r="A42" s="6" t="str">
        <f>IF(ISBLANK(Responses!A42), "", Responses!A42)</f>
        <v/>
      </c>
      <c r="B42" s="6" t="str">
        <f>IF(ISBLANK(Responses!B42), "", Responses!B42)</f>
        <v/>
      </c>
      <c r="C42" s="6" t="str">
        <f>IF(ISBLANK(Responses!U42), "", Responses!U42)</f>
        <v/>
      </c>
      <c r="D42" s="6" t="str">
        <f>IF(ISBLANK(Responses!V42), "", Responses!V42)</f>
        <v/>
      </c>
      <c r="E42" s="6" t="str">
        <f>IF(ISBLANK(Responses!W42), "", Responses!W42)</f>
        <v/>
      </c>
      <c r="F42" s="6" t="str">
        <f>IF(ISBLANK(Responses!X42), "", Responses!X42)</f>
        <v/>
      </c>
      <c r="G42" s="6" t="str">
        <f>IF(ISBLANK(Responses!Y42), "", Responses!Y42)</f>
        <v/>
      </c>
      <c r="H42" s="6" t="str">
        <f>IF(ISBLANK(Responses!Z42), "", Responses!Z42)</f>
        <v/>
      </c>
      <c r="I42" s="6" t="str">
        <f>IF(ISBLANK(Responses!AA42), "", Responses!AA42)</f>
        <v/>
      </c>
      <c r="J42" s="6" t="str">
        <f>IF(ISBLANK(Responses!AB42), "", Responses!AB42)</f>
        <v/>
      </c>
      <c r="K42" s="6" t="str">
        <f>IF(ISBLANK(Responses!AC42), "", Responses!AC42)</f>
        <v/>
      </c>
      <c r="L42" s="6" t="str">
        <f>IF(ISBLANK(Responses!AD42), "", Responses!AD42)</f>
        <v/>
      </c>
      <c r="M42" s="6" t="str">
        <f>IF(ISBLANK(Responses!AE42), "", Responses!AE42)</f>
        <v/>
      </c>
      <c r="N42" s="6" t="str">
        <f>IF(ISBLANK(Responses!AF42), "", Responses!AF42)</f>
        <v/>
      </c>
      <c r="O42" s="6" t="str">
        <f>IF(ISBLANK(Responses!AG42), "", Responses!AG42)</f>
        <v/>
      </c>
      <c r="P42" s="6" t="str">
        <f>IF(ISBLANK(Responses!AH42), "", Responses!AH42)</f>
        <v/>
      </c>
      <c r="Q42" s="6" t="str">
        <f>IF(ISBLANK(Responses!AI42), "", Responses!AI42)</f>
        <v/>
      </c>
      <c r="R42" s="6" t="str">
        <f>IF(ISBLANK(Responses!AJ42), "", Responses!AJ42)</f>
        <v/>
      </c>
      <c r="S42" s="6" t="str">
        <f>IF(ISBLANK(Responses!AK42), "", Responses!AK42)</f>
        <v/>
      </c>
      <c r="T42" s="6" t="str">
        <f>IF(ISBLANK(Responses!AL42), "", Responses!AL42)</f>
        <v/>
      </c>
      <c r="U42" s="6" t="str">
        <f>IF(ISBLANK(Responses!AM42), "", Responses!AM42)</f>
        <v/>
      </c>
      <c r="V42" s="6" t="str">
        <f>IF(ISBLANK(Responses!AN42), "", Responses!AN42)</f>
        <v/>
      </c>
      <c r="W42" s="6" t="str">
        <f>IF(ISBLANK(Responses!AO42), "", Responses!AO42)</f>
        <v/>
      </c>
      <c r="X42" s="6" t="str">
        <f>IF(ISBLANK(Responses!AP42), "", Responses!AP42)</f>
        <v/>
      </c>
      <c r="Y42" s="8" t="e">
        <f t="shared" si="0"/>
        <v>#N/A</v>
      </c>
      <c r="Z42" s="1" t="e">
        <f t="shared" si="1"/>
        <v>#N/A</v>
      </c>
      <c r="AA42" s="1" t="e">
        <f>IF(ISBLANK(C42),0,VLOOKUP(C42,LUTs!$A$6:$B$8,2))</f>
        <v>#N/A</v>
      </c>
      <c r="AB42" s="1" t="e">
        <f>IF(ISBLANK(D42),0,VLOOKUP(D42,LUTs!$A$6:$B$8,2))</f>
        <v>#N/A</v>
      </c>
      <c r="AC42" s="1" t="e">
        <f>IF(ISBLANK(E42),0,VLOOKUP(E42,LUTs!$A$6:$B$8,2))</f>
        <v>#N/A</v>
      </c>
      <c r="AD42" s="1" t="e">
        <f>IF(ISBLANK(F42),0,VLOOKUP(F42,LUTs!$A$6:$B$8,2))</f>
        <v>#N/A</v>
      </c>
      <c r="AE42" s="1" t="e">
        <f>IF(ISBLANK(G42),0,VLOOKUP(G42,LUTs!$A$6:$B$8,2))</f>
        <v>#N/A</v>
      </c>
      <c r="AF42" s="1" t="e">
        <f>IF(ISBLANK(H42),0,VLOOKUP(H42,LUTs!$A$6:$B$8,2))</f>
        <v>#N/A</v>
      </c>
      <c r="AG42" s="1" t="e">
        <f>IF(ISBLANK(I42),0,VLOOKUP(I42,LUTs!$A$6:$B$8,2))</f>
        <v>#N/A</v>
      </c>
      <c r="AH42" s="1" t="e">
        <f>IF(ISBLANK(J42),0,VLOOKUP(J42,LUTs!$A$6:$B$8,2))</f>
        <v>#N/A</v>
      </c>
      <c r="AI42" s="1" t="e">
        <f>IF(ISBLANK(K42),0,VLOOKUP(K42,LUTs!$A$6:$B$8,2))</f>
        <v>#N/A</v>
      </c>
      <c r="AJ42" s="1" t="e">
        <f>IF(ISBLANK(L42),0,VLOOKUP(L42,LUTs!$A$6:$B$8,2))</f>
        <v>#N/A</v>
      </c>
      <c r="AK42" s="1" t="e">
        <f>IF(ISBLANK(M42),0,VLOOKUP(M42,LUTs!$A$6:$B$8,2))</f>
        <v>#N/A</v>
      </c>
      <c r="AL42" s="1" t="e">
        <f>IF(ISBLANK(N42),0,VLOOKUP(N42,LUTs!$A$6:$B$8,2))</f>
        <v>#N/A</v>
      </c>
      <c r="AM42" s="1" t="e">
        <f>IF(ISBLANK(O42),0,VLOOKUP(O42,LUTs!$A$6:$B$8,2))</f>
        <v>#N/A</v>
      </c>
      <c r="AN42" s="1" t="e">
        <f>IF(ISBLANK(P42),0,VLOOKUP(P42,LUTs!$A$6:$B$8,2))</f>
        <v>#N/A</v>
      </c>
      <c r="AO42" s="1" t="e">
        <f>IF(ISBLANK(Q42),0,VLOOKUP(Q42,LUTs!$A$6:$B$8,2))</f>
        <v>#N/A</v>
      </c>
      <c r="AP42" s="1" t="str">
        <f>IF(ISBLANK(R42),0,IF(ISERROR(VLOOKUP(R42,LUTs!$A$6:$B$8,2)),R42,VLOOKUP(R42,LUTs!$A$6:$B$8,2)))</f>
        <v/>
      </c>
      <c r="AQ42" s="1" t="e">
        <f>IF(ISBLANK(S42),0,VLOOKUP(S42,LUTs!$A$6:$B$8,2))</f>
        <v>#N/A</v>
      </c>
      <c r="AR42" s="1" t="str">
        <f>IF(ISBLANK(T42),0,IF(ISERROR(VLOOKUP(T42,LUTs!$A$6:$B$8,2)),T42,VLOOKUP(T42,LUTs!$A$6:$B$8,2)))</f>
        <v/>
      </c>
      <c r="AS42" s="1" t="e">
        <f>IF(ISBLANK(U42),0,VLOOKUP(U42,LUTs!$A$6:$B$8,2))</f>
        <v>#N/A</v>
      </c>
      <c r="AT42" s="1" t="e">
        <f>IF(ISBLANK(V42),0,VLOOKUP(V42,LUTs!$A$6:$B$8,2))</f>
        <v>#N/A</v>
      </c>
      <c r="AU42" s="1" t="e">
        <f>IF(ISBLANK(W42),0,VLOOKUP(W42,LUTs!$A$6:$B$8,2))</f>
        <v>#N/A</v>
      </c>
      <c r="AV42" s="1" t="e">
        <f>IF(ISBLANK(X42),0,VLOOKUP(X42,LUTs!$A$6:$B$8,2))</f>
        <v>#N/A</v>
      </c>
    </row>
    <row r="43" spans="1:48" ht="12.75">
      <c r="A43" s="6" t="str">
        <f>IF(ISBLANK(Responses!A43), "", Responses!A43)</f>
        <v/>
      </c>
      <c r="B43" s="6" t="str">
        <f>IF(ISBLANK(Responses!B43), "", Responses!B43)</f>
        <v/>
      </c>
      <c r="C43" s="6" t="str">
        <f>IF(ISBLANK(Responses!U43), "", Responses!U43)</f>
        <v/>
      </c>
      <c r="D43" s="6" t="str">
        <f>IF(ISBLANK(Responses!V43), "", Responses!V43)</f>
        <v/>
      </c>
      <c r="E43" s="6" t="str">
        <f>IF(ISBLANK(Responses!W43), "", Responses!W43)</f>
        <v/>
      </c>
      <c r="F43" s="6" t="str">
        <f>IF(ISBLANK(Responses!X43), "", Responses!X43)</f>
        <v/>
      </c>
      <c r="G43" s="6" t="str">
        <f>IF(ISBLANK(Responses!Y43), "", Responses!Y43)</f>
        <v/>
      </c>
      <c r="H43" s="6" t="str">
        <f>IF(ISBLANK(Responses!Z43), "", Responses!Z43)</f>
        <v/>
      </c>
      <c r="I43" s="6" t="str">
        <f>IF(ISBLANK(Responses!AA43), "", Responses!AA43)</f>
        <v/>
      </c>
      <c r="J43" s="6" t="str">
        <f>IF(ISBLANK(Responses!AB43), "", Responses!AB43)</f>
        <v/>
      </c>
      <c r="K43" s="6" t="str">
        <f>IF(ISBLANK(Responses!AC43), "", Responses!AC43)</f>
        <v/>
      </c>
      <c r="L43" s="6" t="str">
        <f>IF(ISBLANK(Responses!AD43), "", Responses!AD43)</f>
        <v/>
      </c>
      <c r="M43" s="6" t="str">
        <f>IF(ISBLANK(Responses!AE43), "", Responses!AE43)</f>
        <v/>
      </c>
      <c r="N43" s="6" t="str">
        <f>IF(ISBLANK(Responses!AF43), "", Responses!AF43)</f>
        <v/>
      </c>
      <c r="O43" s="6" t="str">
        <f>IF(ISBLANK(Responses!AG43), "", Responses!AG43)</f>
        <v/>
      </c>
      <c r="P43" s="6" t="str">
        <f>IF(ISBLANK(Responses!AH43), "", Responses!AH43)</f>
        <v/>
      </c>
      <c r="Q43" s="6" t="str">
        <f>IF(ISBLANK(Responses!AI43), "", Responses!AI43)</f>
        <v/>
      </c>
      <c r="R43" s="6" t="str">
        <f>IF(ISBLANK(Responses!AJ43), "", Responses!AJ43)</f>
        <v/>
      </c>
      <c r="S43" s="6" t="str">
        <f>IF(ISBLANK(Responses!AK43), "", Responses!AK43)</f>
        <v/>
      </c>
      <c r="T43" s="6" t="str">
        <f>IF(ISBLANK(Responses!AL43), "", Responses!AL43)</f>
        <v/>
      </c>
      <c r="U43" s="6" t="str">
        <f>IF(ISBLANK(Responses!AM43), "", Responses!AM43)</f>
        <v/>
      </c>
      <c r="V43" s="6" t="str">
        <f>IF(ISBLANK(Responses!AN43), "", Responses!AN43)</f>
        <v/>
      </c>
      <c r="W43" s="6" t="str">
        <f>IF(ISBLANK(Responses!AO43), "", Responses!AO43)</f>
        <v/>
      </c>
      <c r="X43" s="6" t="str">
        <f>IF(ISBLANK(Responses!AP43), "", Responses!AP43)</f>
        <v/>
      </c>
      <c r="Y43" s="8" t="e">
        <f t="shared" si="0"/>
        <v>#N/A</v>
      </c>
      <c r="Z43" s="1" t="e">
        <f t="shared" si="1"/>
        <v>#N/A</v>
      </c>
      <c r="AA43" s="1" t="e">
        <f>IF(ISBLANK(C43),0,VLOOKUP(C43,LUTs!$A$6:$B$8,2))</f>
        <v>#N/A</v>
      </c>
      <c r="AB43" s="1" t="e">
        <f>IF(ISBLANK(D43),0,VLOOKUP(D43,LUTs!$A$6:$B$8,2))</f>
        <v>#N/A</v>
      </c>
      <c r="AC43" s="1" t="e">
        <f>IF(ISBLANK(E43),0,VLOOKUP(E43,LUTs!$A$6:$B$8,2))</f>
        <v>#N/A</v>
      </c>
      <c r="AD43" s="1" t="e">
        <f>IF(ISBLANK(F43),0,VLOOKUP(F43,LUTs!$A$6:$B$8,2))</f>
        <v>#N/A</v>
      </c>
      <c r="AE43" s="1" t="e">
        <f>IF(ISBLANK(G43),0,VLOOKUP(G43,LUTs!$A$6:$B$8,2))</f>
        <v>#N/A</v>
      </c>
      <c r="AF43" s="1" t="e">
        <f>IF(ISBLANK(H43),0,VLOOKUP(H43,LUTs!$A$6:$B$8,2))</f>
        <v>#N/A</v>
      </c>
      <c r="AG43" s="1" t="e">
        <f>IF(ISBLANK(I43),0,VLOOKUP(I43,LUTs!$A$6:$B$8,2))</f>
        <v>#N/A</v>
      </c>
      <c r="AH43" s="1" t="e">
        <f>IF(ISBLANK(J43),0,VLOOKUP(J43,LUTs!$A$6:$B$8,2))</f>
        <v>#N/A</v>
      </c>
      <c r="AI43" s="1" t="e">
        <f>IF(ISBLANK(K43),0,VLOOKUP(K43,LUTs!$A$6:$B$8,2))</f>
        <v>#N/A</v>
      </c>
      <c r="AJ43" s="1" t="e">
        <f>IF(ISBLANK(L43),0,VLOOKUP(L43,LUTs!$A$6:$B$8,2))</f>
        <v>#N/A</v>
      </c>
      <c r="AK43" s="1" t="e">
        <f>IF(ISBLANK(M43),0,VLOOKUP(M43,LUTs!$A$6:$B$8,2))</f>
        <v>#N/A</v>
      </c>
      <c r="AL43" s="1" t="e">
        <f>IF(ISBLANK(N43),0,VLOOKUP(N43,LUTs!$A$6:$B$8,2))</f>
        <v>#N/A</v>
      </c>
      <c r="AM43" s="1" t="e">
        <f>IF(ISBLANK(O43),0,VLOOKUP(O43,LUTs!$A$6:$B$8,2))</f>
        <v>#N/A</v>
      </c>
      <c r="AN43" s="1" t="e">
        <f>IF(ISBLANK(P43),0,VLOOKUP(P43,LUTs!$A$6:$B$8,2))</f>
        <v>#N/A</v>
      </c>
      <c r="AO43" s="1" t="e">
        <f>IF(ISBLANK(Q43),0,VLOOKUP(Q43,LUTs!$A$6:$B$8,2))</f>
        <v>#N/A</v>
      </c>
      <c r="AP43" s="1" t="str">
        <f>IF(ISBLANK(R43),0,IF(ISERROR(VLOOKUP(R43,LUTs!$A$6:$B$8,2)),R43,VLOOKUP(R43,LUTs!$A$6:$B$8,2)))</f>
        <v/>
      </c>
      <c r="AQ43" s="1" t="e">
        <f>IF(ISBLANK(S43),0,VLOOKUP(S43,LUTs!$A$6:$B$8,2))</f>
        <v>#N/A</v>
      </c>
      <c r="AR43" s="1" t="str">
        <f>IF(ISBLANK(T43),0,IF(ISERROR(VLOOKUP(T43,LUTs!$A$6:$B$8,2)),T43,VLOOKUP(T43,LUTs!$A$6:$B$8,2)))</f>
        <v/>
      </c>
      <c r="AS43" s="1" t="e">
        <f>IF(ISBLANK(U43),0,VLOOKUP(U43,LUTs!$A$6:$B$8,2))</f>
        <v>#N/A</v>
      </c>
      <c r="AT43" s="1" t="e">
        <f>IF(ISBLANK(V43),0,VLOOKUP(V43,LUTs!$A$6:$B$8,2))</f>
        <v>#N/A</v>
      </c>
      <c r="AU43" s="1" t="e">
        <f>IF(ISBLANK(W43),0,VLOOKUP(W43,LUTs!$A$6:$B$8,2))</f>
        <v>#N/A</v>
      </c>
      <c r="AV43" s="1" t="e">
        <f>IF(ISBLANK(X43),0,VLOOKUP(X43,LUTs!$A$6:$B$8,2))</f>
        <v>#N/A</v>
      </c>
    </row>
    <row r="44" spans="1:48" ht="12.75">
      <c r="A44" s="6" t="str">
        <f>IF(ISBLANK(Responses!A44), "", Responses!A44)</f>
        <v/>
      </c>
      <c r="B44" s="6" t="str">
        <f>IF(ISBLANK(Responses!B44), "", Responses!B44)</f>
        <v/>
      </c>
      <c r="C44" s="6" t="str">
        <f>IF(ISBLANK(Responses!U44), "", Responses!U44)</f>
        <v/>
      </c>
      <c r="D44" s="6" t="str">
        <f>IF(ISBLANK(Responses!V44), "", Responses!V44)</f>
        <v/>
      </c>
      <c r="E44" s="6" t="str">
        <f>IF(ISBLANK(Responses!W44), "", Responses!W44)</f>
        <v/>
      </c>
      <c r="F44" s="6" t="str">
        <f>IF(ISBLANK(Responses!X44), "", Responses!X44)</f>
        <v/>
      </c>
      <c r="G44" s="6" t="str">
        <f>IF(ISBLANK(Responses!Y44), "", Responses!Y44)</f>
        <v/>
      </c>
      <c r="H44" s="6" t="str">
        <f>IF(ISBLANK(Responses!Z44), "", Responses!Z44)</f>
        <v/>
      </c>
      <c r="I44" s="6" t="str">
        <f>IF(ISBLANK(Responses!AA44), "", Responses!AA44)</f>
        <v/>
      </c>
      <c r="J44" s="6" t="str">
        <f>IF(ISBLANK(Responses!AB44), "", Responses!AB44)</f>
        <v/>
      </c>
      <c r="K44" s="6" t="str">
        <f>IF(ISBLANK(Responses!AC44), "", Responses!AC44)</f>
        <v/>
      </c>
      <c r="L44" s="6" t="str">
        <f>IF(ISBLANK(Responses!AD44), "", Responses!AD44)</f>
        <v/>
      </c>
      <c r="M44" s="6" t="str">
        <f>IF(ISBLANK(Responses!AE44), "", Responses!AE44)</f>
        <v/>
      </c>
      <c r="N44" s="6" t="str">
        <f>IF(ISBLANK(Responses!AF44), "", Responses!AF44)</f>
        <v/>
      </c>
      <c r="O44" s="6" t="str">
        <f>IF(ISBLANK(Responses!AG44), "", Responses!AG44)</f>
        <v/>
      </c>
      <c r="P44" s="6" t="str">
        <f>IF(ISBLANK(Responses!AH44), "", Responses!AH44)</f>
        <v/>
      </c>
      <c r="Q44" s="6" t="str">
        <f>IF(ISBLANK(Responses!AI44), "", Responses!AI44)</f>
        <v/>
      </c>
      <c r="R44" s="6" t="str">
        <f>IF(ISBLANK(Responses!AJ44), "", Responses!AJ44)</f>
        <v/>
      </c>
      <c r="S44" s="6" t="str">
        <f>IF(ISBLANK(Responses!AK44), "", Responses!AK44)</f>
        <v/>
      </c>
      <c r="T44" s="6" t="str">
        <f>IF(ISBLANK(Responses!AL44), "", Responses!AL44)</f>
        <v/>
      </c>
      <c r="U44" s="6" t="str">
        <f>IF(ISBLANK(Responses!AM44), "", Responses!AM44)</f>
        <v/>
      </c>
      <c r="V44" s="6" t="str">
        <f>IF(ISBLANK(Responses!AN44), "", Responses!AN44)</f>
        <v/>
      </c>
      <c r="W44" s="6" t="str">
        <f>IF(ISBLANK(Responses!AO44), "", Responses!AO44)</f>
        <v/>
      </c>
      <c r="X44" s="6" t="str">
        <f>IF(ISBLANK(Responses!AP44), "", Responses!AP44)</f>
        <v/>
      </c>
      <c r="Y44" s="8" t="e">
        <f t="shared" si="0"/>
        <v>#N/A</v>
      </c>
      <c r="Z44" s="1" t="e">
        <f t="shared" si="1"/>
        <v>#N/A</v>
      </c>
      <c r="AA44" s="1" t="e">
        <f>IF(ISBLANK(C44),0,VLOOKUP(C44,LUTs!$A$6:$B$8,2))</f>
        <v>#N/A</v>
      </c>
      <c r="AB44" s="1" t="e">
        <f>IF(ISBLANK(D44),0,VLOOKUP(D44,LUTs!$A$6:$B$8,2))</f>
        <v>#N/A</v>
      </c>
      <c r="AC44" s="1" t="e">
        <f>IF(ISBLANK(E44),0,VLOOKUP(E44,LUTs!$A$6:$B$8,2))</f>
        <v>#N/A</v>
      </c>
      <c r="AD44" s="1" t="e">
        <f>IF(ISBLANK(F44),0,VLOOKUP(F44,LUTs!$A$6:$B$8,2))</f>
        <v>#N/A</v>
      </c>
      <c r="AE44" s="1" t="e">
        <f>IF(ISBLANK(G44),0,VLOOKUP(G44,LUTs!$A$6:$B$8,2))</f>
        <v>#N/A</v>
      </c>
      <c r="AF44" s="1" t="e">
        <f>IF(ISBLANK(H44),0,VLOOKUP(H44,LUTs!$A$6:$B$8,2))</f>
        <v>#N/A</v>
      </c>
      <c r="AG44" s="1" t="e">
        <f>IF(ISBLANK(I44),0,VLOOKUP(I44,LUTs!$A$6:$B$8,2))</f>
        <v>#N/A</v>
      </c>
      <c r="AH44" s="1" t="e">
        <f>IF(ISBLANK(J44),0,VLOOKUP(J44,LUTs!$A$6:$B$8,2))</f>
        <v>#N/A</v>
      </c>
      <c r="AI44" s="1" t="e">
        <f>IF(ISBLANK(K44),0,VLOOKUP(K44,LUTs!$A$6:$B$8,2))</f>
        <v>#N/A</v>
      </c>
      <c r="AJ44" s="1" t="e">
        <f>IF(ISBLANK(L44),0,VLOOKUP(L44,LUTs!$A$6:$B$8,2))</f>
        <v>#N/A</v>
      </c>
      <c r="AK44" s="1" t="e">
        <f>IF(ISBLANK(M44),0,VLOOKUP(M44,LUTs!$A$6:$B$8,2))</f>
        <v>#N/A</v>
      </c>
      <c r="AL44" s="1" t="e">
        <f>IF(ISBLANK(N44),0,VLOOKUP(N44,LUTs!$A$6:$B$8,2))</f>
        <v>#N/A</v>
      </c>
      <c r="AM44" s="1" t="e">
        <f>IF(ISBLANK(O44),0,VLOOKUP(O44,LUTs!$A$6:$B$8,2))</f>
        <v>#N/A</v>
      </c>
      <c r="AN44" s="1" t="e">
        <f>IF(ISBLANK(P44),0,VLOOKUP(P44,LUTs!$A$6:$B$8,2))</f>
        <v>#N/A</v>
      </c>
      <c r="AO44" s="1" t="e">
        <f>IF(ISBLANK(Q44),0,VLOOKUP(Q44,LUTs!$A$6:$B$8,2))</f>
        <v>#N/A</v>
      </c>
      <c r="AP44" s="1" t="str">
        <f>IF(ISBLANK(R44),0,IF(ISERROR(VLOOKUP(R44,LUTs!$A$6:$B$8,2)),R44,VLOOKUP(R44,LUTs!$A$6:$B$8,2)))</f>
        <v/>
      </c>
      <c r="AQ44" s="1" t="e">
        <f>IF(ISBLANK(S44),0,VLOOKUP(S44,LUTs!$A$6:$B$8,2))</f>
        <v>#N/A</v>
      </c>
      <c r="AR44" s="1" t="str">
        <f>IF(ISBLANK(T44),0,IF(ISERROR(VLOOKUP(T44,LUTs!$A$6:$B$8,2)),T44,VLOOKUP(T44,LUTs!$A$6:$B$8,2)))</f>
        <v/>
      </c>
      <c r="AS44" s="1" t="e">
        <f>IF(ISBLANK(U44),0,VLOOKUP(U44,LUTs!$A$6:$B$8,2))</f>
        <v>#N/A</v>
      </c>
      <c r="AT44" s="1" t="e">
        <f>IF(ISBLANK(V44),0,VLOOKUP(V44,LUTs!$A$6:$B$8,2))</f>
        <v>#N/A</v>
      </c>
      <c r="AU44" s="1" t="e">
        <f>IF(ISBLANK(W44),0,VLOOKUP(W44,LUTs!$A$6:$B$8,2))</f>
        <v>#N/A</v>
      </c>
      <c r="AV44" s="1" t="e">
        <f>IF(ISBLANK(X44),0,VLOOKUP(X44,LUTs!$A$6:$B$8,2))</f>
        <v>#N/A</v>
      </c>
    </row>
    <row r="45" spans="1:48" ht="12.75">
      <c r="A45" s="6" t="str">
        <f>IF(ISBLANK(Responses!A45), "", Responses!A45)</f>
        <v/>
      </c>
      <c r="B45" s="6" t="str">
        <f>IF(ISBLANK(Responses!B45), "", Responses!B45)</f>
        <v/>
      </c>
      <c r="C45" s="6" t="str">
        <f>IF(ISBLANK(Responses!U45), "", Responses!U45)</f>
        <v/>
      </c>
      <c r="D45" s="6" t="str">
        <f>IF(ISBLANK(Responses!V45), "", Responses!V45)</f>
        <v/>
      </c>
      <c r="E45" s="6" t="str">
        <f>IF(ISBLANK(Responses!W45), "", Responses!W45)</f>
        <v/>
      </c>
      <c r="F45" s="6" t="str">
        <f>IF(ISBLANK(Responses!X45), "", Responses!X45)</f>
        <v/>
      </c>
      <c r="G45" s="6" t="str">
        <f>IF(ISBLANK(Responses!Y45), "", Responses!Y45)</f>
        <v/>
      </c>
      <c r="H45" s="6" t="str">
        <f>IF(ISBLANK(Responses!Z45), "", Responses!Z45)</f>
        <v/>
      </c>
      <c r="I45" s="6" t="str">
        <f>IF(ISBLANK(Responses!AA45), "", Responses!AA45)</f>
        <v/>
      </c>
      <c r="J45" s="6" t="str">
        <f>IF(ISBLANK(Responses!AB45), "", Responses!AB45)</f>
        <v/>
      </c>
      <c r="K45" s="6" t="str">
        <f>IF(ISBLANK(Responses!AC45), "", Responses!AC45)</f>
        <v/>
      </c>
      <c r="L45" s="6" t="str">
        <f>IF(ISBLANK(Responses!AD45), "", Responses!AD45)</f>
        <v/>
      </c>
      <c r="M45" s="6" t="str">
        <f>IF(ISBLANK(Responses!AE45), "", Responses!AE45)</f>
        <v/>
      </c>
      <c r="N45" s="6" t="str">
        <f>IF(ISBLANK(Responses!AF45), "", Responses!AF45)</f>
        <v/>
      </c>
      <c r="O45" s="6" t="str">
        <f>IF(ISBLANK(Responses!AG45), "", Responses!AG45)</f>
        <v/>
      </c>
      <c r="P45" s="6" t="str">
        <f>IF(ISBLANK(Responses!AH45), "", Responses!AH45)</f>
        <v/>
      </c>
      <c r="Q45" s="6" t="str">
        <f>IF(ISBLANK(Responses!AI45), "", Responses!AI45)</f>
        <v/>
      </c>
      <c r="R45" s="6" t="str">
        <f>IF(ISBLANK(Responses!AJ45), "", Responses!AJ45)</f>
        <v/>
      </c>
      <c r="S45" s="6" t="str">
        <f>IF(ISBLANK(Responses!AK45), "", Responses!AK45)</f>
        <v/>
      </c>
      <c r="T45" s="6" t="str">
        <f>IF(ISBLANK(Responses!AL45), "", Responses!AL45)</f>
        <v/>
      </c>
      <c r="U45" s="6" t="str">
        <f>IF(ISBLANK(Responses!AM45), "", Responses!AM45)</f>
        <v/>
      </c>
      <c r="V45" s="6" t="str">
        <f>IF(ISBLANK(Responses!AN45), "", Responses!AN45)</f>
        <v/>
      </c>
      <c r="W45" s="6" t="str">
        <f>IF(ISBLANK(Responses!AO45), "", Responses!AO45)</f>
        <v/>
      </c>
      <c r="X45" s="6" t="str">
        <f>IF(ISBLANK(Responses!AP45), "", Responses!AP45)</f>
        <v/>
      </c>
      <c r="Y45" s="8" t="e">
        <f t="shared" si="0"/>
        <v>#N/A</v>
      </c>
      <c r="Z45" s="1" t="e">
        <f t="shared" si="1"/>
        <v>#N/A</v>
      </c>
      <c r="AA45" s="1" t="e">
        <f>IF(ISBLANK(C45),0,VLOOKUP(C45,LUTs!$A$6:$B$8,2))</f>
        <v>#N/A</v>
      </c>
      <c r="AB45" s="1" t="e">
        <f>IF(ISBLANK(D45),0,VLOOKUP(D45,LUTs!$A$6:$B$8,2))</f>
        <v>#N/A</v>
      </c>
      <c r="AC45" s="1" t="e">
        <f>IF(ISBLANK(E45),0,VLOOKUP(E45,LUTs!$A$6:$B$8,2))</f>
        <v>#N/A</v>
      </c>
      <c r="AD45" s="1" t="e">
        <f>IF(ISBLANK(F45),0,VLOOKUP(F45,LUTs!$A$6:$B$8,2))</f>
        <v>#N/A</v>
      </c>
      <c r="AE45" s="1" t="e">
        <f>IF(ISBLANK(G45),0,VLOOKUP(G45,LUTs!$A$6:$B$8,2))</f>
        <v>#N/A</v>
      </c>
      <c r="AF45" s="1" t="e">
        <f>IF(ISBLANK(H45),0,VLOOKUP(H45,LUTs!$A$6:$B$8,2))</f>
        <v>#N/A</v>
      </c>
      <c r="AG45" s="1" t="e">
        <f>IF(ISBLANK(I45),0,VLOOKUP(I45,LUTs!$A$6:$B$8,2))</f>
        <v>#N/A</v>
      </c>
      <c r="AH45" s="1" t="e">
        <f>IF(ISBLANK(J45),0,VLOOKUP(J45,LUTs!$A$6:$B$8,2))</f>
        <v>#N/A</v>
      </c>
      <c r="AI45" s="1" t="e">
        <f>IF(ISBLANK(K45),0,VLOOKUP(K45,LUTs!$A$6:$B$8,2))</f>
        <v>#N/A</v>
      </c>
      <c r="AJ45" s="1" t="e">
        <f>IF(ISBLANK(L45),0,VLOOKUP(L45,LUTs!$A$6:$B$8,2))</f>
        <v>#N/A</v>
      </c>
      <c r="AK45" s="1" t="e">
        <f>IF(ISBLANK(M45),0,VLOOKUP(M45,LUTs!$A$6:$B$8,2))</f>
        <v>#N/A</v>
      </c>
      <c r="AL45" s="1" t="e">
        <f>IF(ISBLANK(N45),0,VLOOKUP(N45,LUTs!$A$6:$B$8,2))</f>
        <v>#N/A</v>
      </c>
      <c r="AM45" s="1" t="e">
        <f>IF(ISBLANK(O45),0,VLOOKUP(O45,LUTs!$A$6:$B$8,2))</f>
        <v>#N/A</v>
      </c>
      <c r="AN45" s="1" t="e">
        <f>IF(ISBLANK(P45),0,VLOOKUP(P45,LUTs!$A$6:$B$8,2))</f>
        <v>#N/A</v>
      </c>
      <c r="AO45" s="1" t="e">
        <f>IF(ISBLANK(Q45),0,VLOOKUP(Q45,LUTs!$A$6:$B$8,2))</f>
        <v>#N/A</v>
      </c>
      <c r="AP45" s="1" t="str">
        <f>IF(ISBLANK(R45),0,IF(ISERROR(VLOOKUP(R45,LUTs!$A$6:$B$8,2)),R45,VLOOKUP(R45,LUTs!$A$6:$B$8,2)))</f>
        <v/>
      </c>
      <c r="AQ45" s="1" t="e">
        <f>IF(ISBLANK(S45),0,VLOOKUP(S45,LUTs!$A$6:$B$8,2))</f>
        <v>#N/A</v>
      </c>
      <c r="AR45" s="1" t="str">
        <f>IF(ISBLANK(T45),0,IF(ISERROR(VLOOKUP(T45,LUTs!$A$6:$B$8,2)),T45,VLOOKUP(T45,LUTs!$A$6:$B$8,2)))</f>
        <v/>
      </c>
      <c r="AS45" s="1" t="e">
        <f>IF(ISBLANK(U45),0,VLOOKUP(U45,LUTs!$A$6:$B$8,2))</f>
        <v>#N/A</v>
      </c>
      <c r="AT45" s="1" t="e">
        <f>IF(ISBLANK(V45),0,VLOOKUP(V45,LUTs!$A$6:$B$8,2))</f>
        <v>#N/A</v>
      </c>
      <c r="AU45" s="1" t="e">
        <f>IF(ISBLANK(W45),0,VLOOKUP(W45,LUTs!$A$6:$B$8,2))</f>
        <v>#N/A</v>
      </c>
      <c r="AV45" s="1" t="e">
        <f>IF(ISBLANK(X45),0,VLOOKUP(X45,LUTs!$A$6:$B$8,2))</f>
        <v>#N/A</v>
      </c>
    </row>
    <row r="46" spans="1:48" ht="12.75">
      <c r="A46" s="6" t="str">
        <f>IF(ISBLANK(Responses!A46), "", Responses!A46)</f>
        <v/>
      </c>
      <c r="B46" s="6" t="str">
        <f>IF(ISBLANK(Responses!B46), "", Responses!B46)</f>
        <v/>
      </c>
      <c r="C46" s="6" t="str">
        <f>IF(ISBLANK(Responses!U46), "", Responses!U46)</f>
        <v/>
      </c>
      <c r="D46" s="6" t="str">
        <f>IF(ISBLANK(Responses!V46), "", Responses!V46)</f>
        <v/>
      </c>
      <c r="E46" s="6" t="str">
        <f>IF(ISBLANK(Responses!W46), "", Responses!W46)</f>
        <v/>
      </c>
      <c r="F46" s="6" t="str">
        <f>IF(ISBLANK(Responses!X46), "", Responses!X46)</f>
        <v/>
      </c>
      <c r="G46" s="6" t="str">
        <f>IF(ISBLANK(Responses!Y46), "", Responses!Y46)</f>
        <v/>
      </c>
      <c r="H46" s="6" t="str">
        <f>IF(ISBLANK(Responses!Z46), "", Responses!Z46)</f>
        <v/>
      </c>
      <c r="I46" s="6" t="str">
        <f>IF(ISBLANK(Responses!AA46), "", Responses!AA46)</f>
        <v/>
      </c>
      <c r="J46" s="6" t="str">
        <f>IF(ISBLANK(Responses!AB46), "", Responses!AB46)</f>
        <v/>
      </c>
      <c r="K46" s="6" t="str">
        <f>IF(ISBLANK(Responses!AC46), "", Responses!AC46)</f>
        <v/>
      </c>
      <c r="L46" s="6" t="str">
        <f>IF(ISBLANK(Responses!AD46), "", Responses!AD46)</f>
        <v/>
      </c>
      <c r="M46" s="6" t="str">
        <f>IF(ISBLANK(Responses!AE46), "", Responses!AE46)</f>
        <v/>
      </c>
      <c r="N46" s="6" t="str">
        <f>IF(ISBLANK(Responses!AF46), "", Responses!AF46)</f>
        <v/>
      </c>
      <c r="O46" s="6" t="str">
        <f>IF(ISBLANK(Responses!AG46), "", Responses!AG46)</f>
        <v/>
      </c>
      <c r="P46" s="6" t="str">
        <f>IF(ISBLANK(Responses!AH46), "", Responses!AH46)</f>
        <v/>
      </c>
      <c r="Q46" s="6" t="str">
        <f>IF(ISBLANK(Responses!AI46), "", Responses!AI46)</f>
        <v/>
      </c>
      <c r="R46" s="6" t="str">
        <f>IF(ISBLANK(Responses!AJ46), "", Responses!AJ46)</f>
        <v/>
      </c>
      <c r="S46" s="6" t="str">
        <f>IF(ISBLANK(Responses!AK46), "", Responses!AK46)</f>
        <v/>
      </c>
      <c r="T46" s="6" t="str">
        <f>IF(ISBLANK(Responses!AL46), "", Responses!AL46)</f>
        <v/>
      </c>
      <c r="U46" s="6" t="str">
        <f>IF(ISBLANK(Responses!AM46), "", Responses!AM46)</f>
        <v/>
      </c>
      <c r="V46" s="6" t="str">
        <f>IF(ISBLANK(Responses!AN46), "", Responses!AN46)</f>
        <v/>
      </c>
      <c r="W46" s="6" t="str">
        <f>IF(ISBLANK(Responses!AO46), "", Responses!AO46)</f>
        <v/>
      </c>
      <c r="X46" s="6" t="str">
        <f>IF(ISBLANK(Responses!AP46), "", Responses!AP46)</f>
        <v/>
      </c>
      <c r="Y46" s="8" t="e">
        <f t="shared" si="0"/>
        <v>#N/A</v>
      </c>
      <c r="Z46" s="1" t="e">
        <f t="shared" si="1"/>
        <v>#N/A</v>
      </c>
      <c r="AA46" s="1" t="e">
        <f>IF(ISBLANK(C46),0,VLOOKUP(C46,LUTs!$A$6:$B$8,2))</f>
        <v>#N/A</v>
      </c>
      <c r="AB46" s="1" t="e">
        <f>IF(ISBLANK(D46),0,VLOOKUP(D46,LUTs!$A$6:$B$8,2))</f>
        <v>#N/A</v>
      </c>
      <c r="AC46" s="1" t="e">
        <f>IF(ISBLANK(E46),0,VLOOKUP(E46,LUTs!$A$6:$B$8,2))</f>
        <v>#N/A</v>
      </c>
      <c r="AD46" s="1" t="e">
        <f>IF(ISBLANK(F46),0,VLOOKUP(F46,LUTs!$A$6:$B$8,2))</f>
        <v>#N/A</v>
      </c>
      <c r="AE46" s="1" t="e">
        <f>IF(ISBLANK(G46),0,VLOOKUP(G46,LUTs!$A$6:$B$8,2))</f>
        <v>#N/A</v>
      </c>
      <c r="AF46" s="1" t="e">
        <f>IF(ISBLANK(H46),0,VLOOKUP(H46,LUTs!$A$6:$B$8,2))</f>
        <v>#N/A</v>
      </c>
      <c r="AG46" s="1" t="e">
        <f>IF(ISBLANK(I46),0,VLOOKUP(I46,LUTs!$A$6:$B$8,2))</f>
        <v>#N/A</v>
      </c>
      <c r="AH46" s="1" t="e">
        <f>IF(ISBLANK(J46),0,VLOOKUP(J46,LUTs!$A$6:$B$8,2))</f>
        <v>#N/A</v>
      </c>
      <c r="AI46" s="1" t="e">
        <f>IF(ISBLANK(K46),0,VLOOKUP(K46,LUTs!$A$6:$B$8,2))</f>
        <v>#N/A</v>
      </c>
      <c r="AJ46" s="1" t="e">
        <f>IF(ISBLANK(L46),0,VLOOKUP(L46,LUTs!$A$6:$B$8,2))</f>
        <v>#N/A</v>
      </c>
      <c r="AK46" s="1" t="e">
        <f>IF(ISBLANK(M46),0,VLOOKUP(M46,LUTs!$A$6:$B$8,2))</f>
        <v>#N/A</v>
      </c>
      <c r="AL46" s="1" t="e">
        <f>IF(ISBLANK(N46),0,VLOOKUP(N46,LUTs!$A$6:$B$8,2))</f>
        <v>#N/A</v>
      </c>
      <c r="AM46" s="1" t="e">
        <f>IF(ISBLANK(O46),0,VLOOKUP(O46,LUTs!$A$6:$B$8,2))</f>
        <v>#N/A</v>
      </c>
      <c r="AN46" s="1" t="e">
        <f>IF(ISBLANK(P46),0,VLOOKUP(P46,LUTs!$A$6:$B$8,2))</f>
        <v>#N/A</v>
      </c>
      <c r="AO46" s="1" t="e">
        <f>IF(ISBLANK(Q46),0,VLOOKUP(Q46,LUTs!$A$6:$B$8,2))</f>
        <v>#N/A</v>
      </c>
      <c r="AP46" s="1" t="str">
        <f>IF(ISBLANK(R46),0,IF(ISERROR(VLOOKUP(R46,LUTs!$A$6:$B$8,2)),R46,VLOOKUP(R46,LUTs!$A$6:$B$8,2)))</f>
        <v/>
      </c>
      <c r="AQ46" s="1" t="e">
        <f>IF(ISBLANK(S46),0,VLOOKUP(S46,LUTs!$A$6:$B$8,2))</f>
        <v>#N/A</v>
      </c>
      <c r="AR46" s="1" t="str">
        <f>IF(ISBLANK(T46),0,IF(ISERROR(VLOOKUP(T46,LUTs!$A$6:$B$8,2)),T46,VLOOKUP(T46,LUTs!$A$6:$B$8,2)))</f>
        <v/>
      </c>
      <c r="AS46" s="1" t="e">
        <f>IF(ISBLANK(U46),0,VLOOKUP(U46,LUTs!$A$6:$B$8,2))</f>
        <v>#N/A</v>
      </c>
      <c r="AT46" s="1" t="e">
        <f>IF(ISBLANK(V46),0,VLOOKUP(V46,LUTs!$A$6:$B$8,2))</f>
        <v>#N/A</v>
      </c>
      <c r="AU46" s="1" t="e">
        <f>IF(ISBLANK(W46),0,VLOOKUP(W46,LUTs!$A$6:$B$8,2))</f>
        <v>#N/A</v>
      </c>
      <c r="AV46" s="1" t="e">
        <f>IF(ISBLANK(X46),0,VLOOKUP(X46,LUTs!$A$6:$B$8,2))</f>
        <v>#N/A</v>
      </c>
    </row>
    <row r="47" spans="1:48" ht="12.75">
      <c r="A47" s="6" t="str">
        <f>IF(ISBLANK(Responses!A47), "", Responses!A47)</f>
        <v/>
      </c>
      <c r="B47" s="6" t="str">
        <f>IF(ISBLANK(Responses!B47), "", Responses!B47)</f>
        <v/>
      </c>
      <c r="C47" s="6" t="str">
        <f>IF(ISBLANK(Responses!U47), "", Responses!U47)</f>
        <v/>
      </c>
      <c r="D47" s="6" t="str">
        <f>IF(ISBLANK(Responses!V47), "", Responses!V47)</f>
        <v/>
      </c>
      <c r="E47" s="6" t="str">
        <f>IF(ISBLANK(Responses!W47), "", Responses!W47)</f>
        <v/>
      </c>
      <c r="F47" s="6" t="str">
        <f>IF(ISBLANK(Responses!X47), "", Responses!X47)</f>
        <v/>
      </c>
      <c r="G47" s="6" t="str">
        <f>IF(ISBLANK(Responses!Y47), "", Responses!Y47)</f>
        <v/>
      </c>
      <c r="H47" s="6" t="str">
        <f>IF(ISBLANK(Responses!Z47), "", Responses!Z47)</f>
        <v/>
      </c>
      <c r="I47" s="6" t="str">
        <f>IF(ISBLANK(Responses!AA47), "", Responses!AA47)</f>
        <v/>
      </c>
      <c r="J47" s="6" t="str">
        <f>IF(ISBLANK(Responses!AB47), "", Responses!AB47)</f>
        <v/>
      </c>
      <c r="K47" s="6" t="str">
        <f>IF(ISBLANK(Responses!AC47), "", Responses!AC47)</f>
        <v/>
      </c>
      <c r="L47" s="6" t="str">
        <f>IF(ISBLANK(Responses!AD47), "", Responses!AD47)</f>
        <v/>
      </c>
      <c r="M47" s="6" t="str">
        <f>IF(ISBLANK(Responses!AE47), "", Responses!AE47)</f>
        <v/>
      </c>
      <c r="N47" s="6" t="str">
        <f>IF(ISBLANK(Responses!AF47), "", Responses!AF47)</f>
        <v/>
      </c>
      <c r="O47" s="6" t="str">
        <f>IF(ISBLANK(Responses!AG47), "", Responses!AG47)</f>
        <v/>
      </c>
      <c r="P47" s="6" t="str">
        <f>IF(ISBLANK(Responses!AH47), "", Responses!AH47)</f>
        <v/>
      </c>
      <c r="Q47" s="6" t="str">
        <f>IF(ISBLANK(Responses!AI47), "", Responses!AI47)</f>
        <v/>
      </c>
      <c r="R47" s="6" t="str">
        <f>IF(ISBLANK(Responses!AJ47), "", Responses!AJ47)</f>
        <v/>
      </c>
      <c r="S47" s="6" t="str">
        <f>IF(ISBLANK(Responses!AK47), "", Responses!AK47)</f>
        <v/>
      </c>
      <c r="T47" s="6" t="str">
        <f>IF(ISBLANK(Responses!AL47), "", Responses!AL47)</f>
        <v/>
      </c>
      <c r="U47" s="6" t="str">
        <f>IF(ISBLANK(Responses!AM47), "", Responses!AM47)</f>
        <v/>
      </c>
      <c r="V47" s="6" t="str">
        <f>IF(ISBLANK(Responses!AN47), "", Responses!AN47)</f>
        <v/>
      </c>
      <c r="W47" s="6" t="str">
        <f>IF(ISBLANK(Responses!AO47), "", Responses!AO47)</f>
        <v/>
      </c>
      <c r="X47" s="6" t="str">
        <f>IF(ISBLANK(Responses!AP47), "", Responses!AP47)</f>
        <v/>
      </c>
      <c r="Y47" s="8" t="e">
        <f t="shared" si="0"/>
        <v>#N/A</v>
      </c>
      <c r="Z47" s="1" t="e">
        <f t="shared" si="1"/>
        <v>#N/A</v>
      </c>
      <c r="AA47" s="1" t="e">
        <f>IF(ISBLANK(C47),0,VLOOKUP(C47,LUTs!$A$6:$B$8,2))</f>
        <v>#N/A</v>
      </c>
      <c r="AB47" s="1" t="e">
        <f>IF(ISBLANK(D47),0,VLOOKUP(D47,LUTs!$A$6:$B$8,2))</f>
        <v>#N/A</v>
      </c>
      <c r="AC47" s="1" t="e">
        <f>IF(ISBLANK(E47),0,VLOOKUP(E47,LUTs!$A$6:$B$8,2))</f>
        <v>#N/A</v>
      </c>
      <c r="AD47" s="1" t="e">
        <f>IF(ISBLANK(F47),0,VLOOKUP(F47,LUTs!$A$6:$B$8,2))</f>
        <v>#N/A</v>
      </c>
      <c r="AE47" s="1" t="e">
        <f>IF(ISBLANK(G47),0,VLOOKUP(G47,LUTs!$A$6:$B$8,2))</f>
        <v>#N/A</v>
      </c>
      <c r="AF47" s="1" t="e">
        <f>IF(ISBLANK(H47),0,VLOOKUP(H47,LUTs!$A$6:$B$8,2))</f>
        <v>#N/A</v>
      </c>
      <c r="AG47" s="1" t="e">
        <f>IF(ISBLANK(I47),0,VLOOKUP(I47,LUTs!$A$6:$B$8,2))</f>
        <v>#N/A</v>
      </c>
      <c r="AH47" s="1" t="e">
        <f>IF(ISBLANK(J47),0,VLOOKUP(J47,LUTs!$A$6:$B$8,2))</f>
        <v>#N/A</v>
      </c>
      <c r="AI47" s="1" t="e">
        <f>IF(ISBLANK(K47),0,VLOOKUP(K47,LUTs!$A$6:$B$8,2))</f>
        <v>#N/A</v>
      </c>
      <c r="AJ47" s="1" t="e">
        <f>IF(ISBLANK(L47),0,VLOOKUP(L47,LUTs!$A$6:$B$8,2))</f>
        <v>#N/A</v>
      </c>
      <c r="AK47" s="1" t="e">
        <f>IF(ISBLANK(M47),0,VLOOKUP(M47,LUTs!$A$6:$B$8,2))</f>
        <v>#N/A</v>
      </c>
      <c r="AL47" s="1" t="e">
        <f>IF(ISBLANK(N47),0,VLOOKUP(N47,LUTs!$A$6:$B$8,2))</f>
        <v>#N/A</v>
      </c>
      <c r="AM47" s="1" t="e">
        <f>IF(ISBLANK(O47),0,VLOOKUP(O47,LUTs!$A$6:$B$8,2))</f>
        <v>#N/A</v>
      </c>
      <c r="AN47" s="1" t="e">
        <f>IF(ISBLANK(P47),0,VLOOKUP(P47,LUTs!$A$6:$B$8,2))</f>
        <v>#N/A</v>
      </c>
      <c r="AO47" s="1" t="e">
        <f>IF(ISBLANK(Q47),0,VLOOKUP(Q47,LUTs!$A$6:$B$8,2))</f>
        <v>#N/A</v>
      </c>
      <c r="AP47" s="1" t="str">
        <f>IF(ISBLANK(R47),0,IF(ISERROR(VLOOKUP(R47,LUTs!$A$6:$B$8,2)),R47,VLOOKUP(R47,LUTs!$A$6:$B$8,2)))</f>
        <v/>
      </c>
      <c r="AQ47" s="1" t="e">
        <f>IF(ISBLANK(S47),0,VLOOKUP(S47,LUTs!$A$6:$B$8,2))</f>
        <v>#N/A</v>
      </c>
      <c r="AR47" s="1" t="str">
        <f>IF(ISBLANK(T47),0,IF(ISERROR(VLOOKUP(T47,LUTs!$A$6:$B$8,2)),T47,VLOOKUP(T47,LUTs!$A$6:$B$8,2)))</f>
        <v/>
      </c>
      <c r="AS47" s="1" t="e">
        <f>IF(ISBLANK(U47),0,VLOOKUP(U47,LUTs!$A$6:$B$8,2))</f>
        <v>#N/A</v>
      </c>
      <c r="AT47" s="1" t="e">
        <f>IF(ISBLANK(V47),0,VLOOKUP(V47,LUTs!$A$6:$B$8,2))</f>
        <v>#N/A</v>
      </c>
      <c r="AU47" s="1" t="e">
        <f>IF(ISBLANK(W47),0,VLOOKUP(W47,LUTs!$A$6:$B$8,2))</f>
        <v>#N/A</v>
      </c>
      <c r="AV47" s="1" t="e">
        <f>IF(ISBLANK(X47),0,VLOOKUP(X47,LUTs!$A$6:$B$8,2))</f>
        <v>#N/A</v>
      </c>
    </row>
    <row r="48" spans="1:48" ht="12.75">
      <c r="A48" s="6" t="str">
        <f>IF(ISBLANK(Responses!A48), "", Responses!A48)</f>
        <v/>
      </c>
      <c r="B48" s="6" t="str">
        <f>IF(ISBLANK(Responses!B48), "", Responses!B48)</f>
        <v/>
      </c>
      <c r="C48" s="6" t="str">
        <f>IF(ISBLANK(Responses!U48), "", Responses!U48)</f>
        <v/>
      </c>
      <c r="D48" s="6" t="str">
        <f>IF(ISBLANK(Responses!V48), "", Responses!V48)</f>
        <v/>
      </c>
      <c r="E48" s="6" t="str">
        <f>IF(ISBLANK(Responses!W48), "", Responses!W48)</f>
        <v/>
      </c>
      <c r="F48" s="6" t="str">
        <f>IF(ISBLANK(Responses!X48), "", Responses!X48)</f>
        <v/>
      </c>
      <c r="G48" s="6" t="str">
        <f>IF(ISBLANK(Responses!Y48), "", Responses!Y48)</f>
        <v/>
      </c>
      <c r="H48" s="6" t="str">
        <f>IF(ISBLANK(Responses!Z48), "", Responses!Z48)</f>
        <v/>
      </c>
      <c r="I48" s="6" t="str">
        <f>IF(ISBLANK(Responses!AA48), "", Responses!AA48)</f>
        <v/>
      </c>
      <c r="J48" s="6" t="str">
        <f>IF(ISBLANK(Responses!AB48), "", Responses!AB48)</f>
        <v/>
      </c>
      <c r="K48" s="6" t="str">
        <f>IF(ISBLANK(Responses!AC48), "", Responses!AC48)</f>
        <v/>
      </c>
      <c r="L48" s="6" t="str">
        <f>IF(ISBLANK(Responses!AD48), "", Responses!AD48)</f>
        <v/>
      </c>
      <c r="M48" s="6" t="str">
        <f>IF(ISBLANK(Responses!AE48), "", Responses!AE48)</f>
        <v/>
      </c>
      <c r="N48" s="6" t="str">
        <f>IF(ISBLANK(Responses!AF48), "", Responses!AF48)</f>
        <v/>
      </c>
      <c r="O48" s="6" t="str">
        <f>IF(ISBLANK(Responses!AG48), "", Responses!AG48)</f>
        <v/>
      </c>
      <c r="P48" s="6" t="str">
        <f>IF(ISBLANK(Responses!AH48), "", Responses!AH48)</f>
        <v/>
      </c>
      <c r="Q48" s="6" t="str">
        <f>IF(ISBLANK(Responses!AI48), "", Responses!AI48)</f>
        <v/>
      </c>
      <c r="R48" s="6" t="str">
        <f>IF(ISBLANK(Responses!AJ48), "", Responses!AJ48)</f>
        <v/>
      </c>
      <c r="S48" s="6" t="str">
        <f>IF(ISBLANK(Responses!AK48), "", Responses!AK48)</f>
        <v/>
      </c>
      <c r="T48" s="6" t="str">
        <f>IF(ISBLANK(Responses!AL48), "", Responses!AL48)</f>
        <v/>
      </c>
      <c r="U48" s="6" t="str">
        <f>IF(ISBLANK(Responses!AM48), "", Responses!AM48)</f>
        <v/>
      </c>
      <c r="V48" s="6" t="str">
        <f>IF(ISBLANK(Responses!AN48), "", Responses!AN48)</f>
        <v/>
      </c>
      <c r="W48" s="6" t="str">
        <f>IF(ISBLANK(Responses!AO48), "", Responses!AO48)</f>
        <v/>
      </c>
      <c r="X48" s="6" t="str">
        <f>IF(ISBLANK(Responses!AP48), "", Responses!AP48)</f>
        <v/>
      </c>
      <c r="Y48" s="8" t="e">
        <f t="shared" si="0"/>
        <v>#N/A</v>
      </c>
      <c r="Z48" s="1" t="e">
        <f t="shared" si="1"/>
        <v>#N/A</v>
      </c>
      <c r="AA48" s="1" t="e">
        <f>IF(ISBLANK(C48),0,VLOOKUP(C48,LUTs!$A$6:$B$8,2))</f>
        <v>#N/A</v>
      </c>
      <c r="AB48" s="1" t="e">
        <f>IF(ISBLANK(D48),0,VLOOKUP(D48,LUTs!$A$6:$B$8,2))</f>
        <v>#N/A</v>
      </c>
      <c r="AC48" s="1" t="e">
        <f>IF(ISBLANK(E48),0,VLOOKUP(E48,LUTs!$A$6:$B$8,2))</f>
        <v>#N/A</v>
      </c>
      <c r="AD48" s="1" t="e">
        <f>IF(ISBLANK(F48),0,VLOOKUP(F48,LUTs!$A$6:$B$8,2))</f>
        <v>#N/A</v>
      </c>
      <c r="AE48" s="1" t="e">
        <f>IF(ISBLANK(G48),0,VLOOKUP(G48,LUTs!$A$6:$B$8,2))</f>
        <v>#N/A</v>
      </c>
      <c r="AF48" s="1" t="e">
        <f>IF(ISBLANK(H48),0,VLOOKUP(H48,LUTs!$A$6:$B$8,2))</f>
        <v>#N/A</v>
      </c>
      <c r="AG48" s="1" t="e">
        <f>IF(ISBLANK(I48),0,VLOOKUP(I48,LUTs!$A$6:$B$8,2))</f>
        <v>#N/A</v>
      </c>
      <c r="AH48" s="1" t="e">
        <f>IF(ISBLANK(J48),0,VLOOKUP(J48,LUTs!$A$6:$B$8,2))</f>
        <v>#N/A</v>
      </c>
      <c r="AI48" s="1" t="e">
        <f>IF(ISBLANK(K48),0,VLOOKUP(K48,LUTs!$A$6:$B$8,2))</f>
        <v>#N/A</v>
      </c>
      <c r="AJ48" s="1" t="e">
        <f>IF(ISBLANK(L48),0,VLOOKUP(L48,LUTs!$A$6:$B$8,2))</f>
        <v>#N/A</v>
      </c>
      <c r="AK48" s="1" t="e">
        <f>IF(ISBLANK(M48),0,VLOOKUP(M48,LUTs!$A$6:$B$8,2))</f>
        <v>#N/A</v>
      </c>
      <c r="AL48" s="1" t="e">
        <f>IF(ISBLANK(N48),0,VLOOKUP(N48,LUTs!$A$6:$B$8,2))</f>
        <v>#N/A</v>
      </c>
      <c r="AM48" s="1" t="e">
        <f>IF(ISBLANK(O48),0,VLOOKUP(O48,LUTs!$A$6:$B$8,2))</f>
        <v>#N/A</v>
      </c>
      <c r="AN48" s="1" t="e">
        <f>IF(ISBLANK(P48),0,VLOOKUP(P48,LUTs!$A$6:$B$8,2))</f>
        <v>#N/A</v>
      </c>
      <c r="AO48" s="1" t="e">
        <f>IF(ISBLANK(Q48),0,VLOOKUP(Q48,LUTs!$A$6:$B$8,2))</f>
        <v>#N/A</v>
      </c>
      <c r="AP48" s="1" t="str">
        <f>IF(ISBLANK(R48),0,IF(ISERROR(VLOOKUP(R48,LUTs!$A$6:$B$8,2)),R48,VLOOKUP(R48,LUTs!$A$6:$B$8,2)))</f>
        <v/>
      </c>
      <c r="AQ48" s="1" t="e">
        <f>IF(ISBLANK(S48),0,VLOOKUP(S48,LUTs!$A$6:$B$8,2))</f>
        <v>#N/A</v>
      </c>
      <c r="AR48" s="1" t="str">
        <f>IF(ISBLANK(T48),0,IF(ISERROR(VLOOKUP(T48,LUTs!$A$6:$B$8,2)),T48,VLOOKUP(T48,LUTs!$A$6:$B$8,2)))</f>
        <v/>
      </c>
      <c r="AS48" s="1" t="e">
        <f>IF(ISBLANK(U48),0,VLOOKUP(U48,LUTs!$A$6:$B$8,2))</f>
        <v>#N/A</v>
      </c>
      <c r="AT48" s="1" t="e">
        <f>IF(ISBLANK(V48),0,VLOOKUP(V48,LUTs!$A$6:$B$8,2))</f>
        <v>#N/A</v>
      </c>
      <c r="AU48" s="1" t="e">
        <f>IF(ISBLANK(W48),0,VLOOKUP(W48,LUTs!$A$6:$B$8,2))</f>
        <v>#N/A</v>
      </c>
      <c r="AV48" s="1" t="e">
        <f>IF(ISBLANK(X48),0,VLOOKUP(X48,LUTs!$A$6:$B$8,2))</f>
        <v>#N/A</v>
      </c>
    </row>
    <row r="49" spans="1:48" ht="12.75">
      <c r="A49" s="6" t="str">
        <f>IF(ISBLANK(Responses!A49), "", Responses!A49)</f>
        <v/>
      </c>
      <c r="B49" s="6" t="str">
        <f>IF(ISBLANK(Responses!B49), "", Responses!B49)</f>
        <v/>
      </c>
      <c r="C49" s="6" t="str">
        <f>IF(ISBLANK(Responses!U49), "", Responses!U49)</f>
        <v/>
      </c>
      <c r="D49" s="6" t="str">
        <f>IF(ISBLANK(Responses!V49), "", Responses!V49)</f>
        <v/>
      </c>
      <c r="E49" s="6" t="str">
        <f>IF(ISBLANK(Responses!W49), "", Responses!W49)</f>
        <v/>
      </c>
      <c r="F49" s="6" t="str">
        <f>IF(ISBLANK(Responses!X49), "", Responses!X49)</f>
        <v/>
      </c>
      <c r="G49" s="6" t="str">
        <f>IF(ISBLANK(Responses!Y49), "", Responses!Y49)</f>
        <v/>
      </c>
      <c r="H49" s="6" t="str">
        <f>IF(ISBLANK(Responses!Z49), "", Responses!Z49)</f>
        <v/>
      </c>
      <c r="I49" s="6" t="str">
        <f>IF(ISBLANK(Responses!AA49), "", Responses!AA49)</f>
        <v/>
      </c>
      <c r="J49" s="6" t="str">
        <f>IF(ISBLANK(Responses!AB49), "", Responses!AB49)</f>
        <v/>
      </c>
      <c r="K49" s="6" t="str">
        <f>IF(ISBLANK(Responses!AC49), "", Responses!AC49)</f>
        <v/>
      </c>
      <c r="L49" s="6" t="str">
        <f>IF(ISBLANK(Responses!AD49), "", Responses!AD49)</f>
        <v/>
      </c>
      <c r="M49" s="6" t="str">
        <f>IF(ISBLANK(Responses!AE49), "", Responses!AE49)</f>
        <v/>
      </c>
      <c r="N49" s="6" t="str">
        <f>IF(ISBLANK(Responses!AF49), "", Responses!AF49)</f>
        <v/>
      </c>
      <c r="O49" s="6" t="str">
        <f>IF(ISBLANK(Responses!AG49), "", Responses!AG49)</f>
        <v/>
      </c>
      <c r="P49" s="6" t="str">
        <f>IF(ISBLANK(Responses!AH49), "", Responses!AH49)</f>
        <v/>
      </c>
      <c r="Q49" s="6" t="str">
        <f>IF(ISBLANK(Responses!AI49), "", Responses!AI49)</f>
        <v/>
      </c>
      <c r="R49" s="6" t="str">
        <f>IF(ISBLANK(Responses!AJ49), "", Responses!AJ49)</f>
        <v/>
      </c>
      <c r="S49" s="6" t="str">
        <f>IF(ISBLANK(Responses!AK49), "", Responses!AK49)</f>
        <v/>
      </c>
      <c r="T49" s="6" t="str">
        <f>IF(ISBLANK(Responses!AL49), "", Responses!AL49)</f>
        <v/>
      </c>
      <c r="U49" s="6" t="str">
        <f>IF(ISBLANK(Responses!AM49), "", Responses!AM49)</f>
        <v/>
      </c>
      <c r="V49" s="6" t="str">
        <f>IF(ISBLANK(Responses!AN49), "", Responses!AN49)</f>
        <v/>
      </c>
      <c r="W49" s="6" t="str">
        <f>IF(ISBLANK(Responses!AO49), "", Responses!AO49)</f>
        <v/>
      </c>
      <c r="X49" s="6" t="str">
        <f>IF(ISBLANK(Responses!AP49), "", Responses!AP49)</f>
        <v/>
      </c>
      <c r="Y49" s="8" t="e">
        <f t="shared" si="0"/>
        <v>#N/A</v>
      </c>
      <c r="Z49" s="1" t="e">
        <f t="shared" si="1"/>
        <v>#N/A</v>
      </c>
      <c r="AA49" s="1" t="e">
        <f>IF(ISBLANK(C49),0,VLOOKUP(C49,LUTs!$A$6:$B$8,2))</f>
        <v>#N/A</v>
      </c>
      <c r="AB49" s="1" t="e">
        <f>IF(ISBLANK(D49),0,VLOOKUP(D49,LUTs!$A$6:$B$8,2))</f>
        <v>#N/A</v>
      </c>
      <c r="AC49" s="1" t="e">
        <f>IF(ISBLANK(E49),0,VLOOKUP(E49,LUTs!$A$6:$B$8,2))</f>
        <v>#N/A</v>
      </c>
      <c r="AD49" s="1" t="e">
        <f>IF(ISBLANK(F49),0,VLOOKUP(F49,LUTs!$A$6:$B$8,2))</f>
        <v>#N/A</v>
      </c>
      <c r="AE49" s="1" t="e">
        <f>IF(ISBLANK(G49),0,VLOOKUP(G49,LUTs!$A$6:$B$8,2))</f>
        <v>#N/A</v>
      </c>
      <c r="AF49" s="1" t="e">
        <f>IF(ISBLANK(H49),0,VLOOKUP(H49,LUTs!$A$6:$B$8,2))</f>
        <v>#N/A</v>
      </c>
      <c r="AG49" s="1" t="e">
        <f>IF(ISBLANK(I49),0,VLOOKUP(I49,LUTs!$A$6:$B$8,2))</f>
        <v>#N/A</v>
      </c>
      <c r="AH49" s="1" t="e">
        <f>IF(ISBLANK(J49),0,VLOOKUP(J49,LUTs!$A$6:$B$8,2))</f>
        <v>#N/A</v>
      </c>
      <c r="AI49" s="1" t="e">
        <f>IF(ISBLANK(K49),0,VLOOKUP(K49,LUTs!$A$6:$B$8,2))</f>
        <v>#N/A</v>
      </c>
      <c r="AJ49" s="1" t="e">
        <f>IF(ISBLANK(L49),0,VLOOKUP(L49,LUTs!$A$6:$B$8,2))</f>
        <v>#N/A</v>
      </c>
      <c r="AK49" s="1" t="e">
        <f>IF(ISBLANK(M49),0,VLOOKUP(M49,LUTs!$A$6:$B$8,2))</f>
        <v>#N/A</v>
      </c>
      <c r="AL49" s="1" t="e">
        <f>IF(ISBLANK(N49),0,VLOOKUP(N49,LUTs!$A$6:$B$8,2))</f>
        <v>#N/A</v>
      </c>
      <c r="AM49" s="1" t="e">
        <f>IF(ISBLANK(O49),0,VLOOKUP(O49,LUTs!$A$6:$B$8,2))</f>
        <v>#N/A</v>
      </c>
      <c r="AN49" s="1" t="e">
        <f>IF(ISBLANK(P49),0,VLOOKUP(P49,LUTs!$A$6:$B$8,2))</f>
        <v>#N/A</v>
      </c>
      <c r="AO49" s="1" t="e">
        <f>IF(ISBLANK(Q49),0,VLOOKUP(Q49,LUTs!$A$6:$B$8,2))</f>
        <v>#N/A</v>
      </c>
      <c r="AP49" s="1" t="str">
        <f>IF(ISBLANK(R49),0,IF(ISERROR(VLOOKUP(R49,LUTs!$A$6:$B$8,2)),R49,VLOOKUP(R49,LUTs!$A$6:$B$8,2)))</f>
        <v/>
      </c>
      <c r="AQ49" s="1" t="e">
        <f>IF(ISBLANK(S49),0,VLOOKUP(S49,LUTs!$A$6:$B$8,2))</f>
        <v>#N/A</v>
      </c>
      <c r="AR49" s="1" t="str">
        <f>IF(ISBLANK(T49),0,IF(ISERROR(VLOOKUP(T49,LUTs!$A$6:$B$8,2)),T49,VLOOKUP(T49,LUTs!$A$6:$B$8,2)))</f>
        <v/>
      </c>
      <c r="AS49" s="1" t="e">
        <f>IF(ISBLANK(U49),0,VLOOKUP(U49,LUTs!$A$6:$B$8,2))</f>
        <v>#N/A</v>
      </c>
      <c r="AT49" s="1" t="e">
        <f>IF(ISBLANK(V49),0,VLOOKUP(V49,LUTs!$A$6:$B$8,2))</f>
        <v>#N/A</v>
      </c>
      <c r="AU49" s="1" t="e">
        <f>IF(ISBLANK(W49),0,VLOOKUP(W49,LUTs!$A$6:$B$8,2))</f>
        <v>#N/A</v>
      </c>
      <c r="AV49" s="1" t="e">
        <f>IF(ISBLANK(X49),0,VLOOKUP(X49,LUTs!$A$6:$B$8,2))</f>
        <v>#N/A</v>
      </c>
    </row>
    <row r="50" spans="1:48" ht="12.75">
      <c r="A50" s="6" t="str">
        <f>IF(ISBLANK(Responses!A50), "", Responses!A50)</f>
        <v/>
      </c>
      <c r="B50" s="6" t="str">
        <f>IF(ISBLANK(Responses!B50), "", Responses!B50)</f>
        <v/>
      </c>
      <c r="C50" s="6" t="str">
        <f>IF(ISBLANK(Responses!U50), "", Responses!U50)</f>
        <v/>
      </c>
      <c r="D50" s="6" t="str">
        <f>IF(ISBLANK(Responses!V50), "", Responses!V50)</f>
        <v/>
      </c>
      <c r="E50" s="6" t="str">
        <f>IF(ISBLANK(Responses!W50), "", Responses!W50)</f>
        <v/>
      </c>
      <c r="F50" s="6" t="str">
        <f>IF(ISBLANK(Responses!X50), "", Responses!X50)</f>
        <v/>
      </c>
      <c r="G50" s="6" t="str">
        <f>IF(ISBLANK(Responses!Y50), "", Responses!Y50)</f>
        <v/>
      </c>
      <c r="H50" s="6" t="str">
        <f>IF(ISBLANK(Responses!Z50), "", Responses!Z50)</f>
        <v/>
      </c>
      <c r="I50" s="6" t="str">
        <f>IF(ISBLANK(Responses!AA50), "", Responses!AA50)</f>
        <v/>
      </c>
      <c r="J50" s="6" t="str">
        <f>IF(ISBLANK(Responses!AB50), "", Responses!AB50)</f>
        <v/>
      </c>
      <c r="K50" s="6" t="str">
        <f>IF(ISBLANK(Responses!AC50), "", Responses!AC50)</f>
        <v/>
      </c>
      <c r="L50" s="6" t="str">
        <f>IF(ISBLANK(Responses!AD50), "", Responses!AD50)</f>
        <v/>
      </c>
      <c r="M50" s="6" t="str">
        <f>IF(ISBLANK(Responses!AE50), "", Responses!AE50)</f>
        <v/>
      </c>
      <c r="N50" s="6" t="str">
        <f>IF(ISBLANK(Responses!AF50), "", Responses!AF50)</f>
        <v/>
      </c>
      <c r="O50" s="6" t="str">
        <f>IF(ISBLANK(Responses!AG50), "", Responses!AG50)</f>
        <v/>
      </c>
      <c r="P50" s="6" t="str">
        <f>IF(ISBLANK(Responses!AH50), "", Responses!AH50)</f>
        <v/>
      </c>
      <c r="Q50" s="6" t="str">
        <f>IF(ISBLANK(Responses!AI50), "", Responses!AI50)</f>
        <v/>
      </c>
      <c r="R50" s="6" t="str">
        <f>IF(ISBLANK(Responses!AJ50), "", Responses!AJ50)</f>
        <v/>
      </c>
      <c r="S50" s="6" t="str">
        <f>IF(ISBLANK(Responses!AK50), "", Responses!AK50)</f>
        <v/>
      </c>
      <c r="T50" s="6" t="str">
        <f>IF(ISBLANK(Responses!AL50), "", Responses!AL50)</f>
        <v/>
      </c>
      <c r="U50" s="6" t="str">
        <f>IF(ISBLANK(Responses!AM50), "", Responses!AM50)</f>
        <v/>
      </c>
      <c r="V50" s="6" t="str">
        <f>IF(ISBLANK(Responses!AN50), "", Responses!AN50)</f>
        <v/>
      </c>
      <c r="W50" s="6" t="str">
        <f>IF(ISBLANK(Responses!AO50), "", Responses!AO50)</f>
        <v/>
      </c>
      <c r="X50" s="6" t="str">
        <f>IF(ISBLANK(Responses!AP50), "", Responses!AP50)</f>
        <v/>
      </c>
      <c r="Y50" s="8" t="e">
        <f t="shared" si="0"/>
        <v>#N/A</v>
      </c>
      <c r="Z50" s="1" t="e">
        <f t="shared" si="1"/>
        <v>#N/A</v>
      </c>
      <c r="AA50" s="1" t="e">
        <f>IF(ISBLANK(C50),0,VLOOKUP(C50,LUTs!$A$6:$B$8,2))</f>
        <v>#N/A</v>
      </c>
      <c r="AB50" s="1" t="e">
        <f>IF(ISBLANK(D50),0,VLOOKUP(D50,LUTs!$A$6:$B$8,2))</f>
        <v>#N/A</v>
      </c>
      <c r="AC50" s="1" t="e">
        <f>IF(ISBLANK(E50),0,VLOOKUP(E50,LUTs!$A$6:$B$8,2))</f>
        <v>#N/A</v>
      </c>
      <c r="AD50" s="1" t="e">
        <f>IF(ISBLANK(F50),0,VLOOKUP(F50,LUTs!$A$6:$B$8,2))</f>
        <v>#N/A</v>
      </c>
      <c r="AE50" s="1" t="e">
        <f>IF(ISBLANK(G50),0,VLOOKUP(G50,LUTs!$A$6:$B$8,2))</f>
        <v>#N/A</v>
      </c>
      <c r="AF50" s="1" t="e">
        <f>IF(ISBLANK(H50),0,VLOOKUP(H50,LUTs!$A$6:$B$8,2))</f>
        <v>#N/A</v>
      </c>
      <c r="AG50" s="1" t="e">
        <f>IF(ISBLANK(I50),0,VLOOKUP(I50,LUTs!$A$6:$B$8,2))</f>
        <v>#N/A</v>
      </c>
      <c r="AH50" s="1" t="e">
        <f>IF(ISBLANK(J50),0,VLOOKUP(J50,LUTs!$A$6:$B$8,2))</f>
        <v>#N/A</v>
      </c>
      <c r="AI50" s="1" t="e">
        <f>IF(ISBLANK(K50),0,VLOOKUP(K50,LUTs!$A$6:$B$8,2))</f>
        <v>#N/A</v>
      </c>
      <c r="AJ50" s="1" t="e">
        <f>IF(ISBLANK(L50),0,VLOOKUP(L50,LUTs!$A$6:$B$8,2))</f>
        <v>#N/A</v>
      </c>
      <c r="AK50" s="1" t="e">
        <f>IF(ISBLANK(M50),0,VLOOKUP(M50,LUTs!$A$6:$B$8,2))</f>
        <v>#N/A</v>
      </c>
      <c r="AL50" s="1" t="e">
        <f>IF(ISBLANK(N50),0,VLOOKUP(N50,LUTs!$A$6:$B$8,2))</f>
        <v>#N/A</v>
      </c>
      <c r="AM50" s="1" t="e">
        <f>IF(ISBLANK(O50),0,VLOOKUP(O50,LUTs!$A$6:$B$8,2))</f>
        <v>#N/A</v>
      </c>
      <c r="AN50" s="1" t="e">
        <f>IF(ISBLANK(P50),0,VLOOKUP(P50,LUTs!$A$6:$B$8,2))</f>
        <v>#N/A</v>
      </c>
      <c r="AO50" s="1" t="e">
        <f>IF(ISBLANK(Q50),0,VLOOKUP(Q50,LUTs!$A$6:$B$8,2))</f>
        <v>#N/A</v>
      </c>
      <c r="AP50" s="1" t="str">
        <f>IF(ISBLANK(R50),0,IF(ISERROR(VLOOKUP(R50,LUTs!$A$6:$B$8,2)),R50,VLOOKUP(R50,LUTs!$A$6:$B$8,2)))</f>
        <v/>
      </c>
      <c r="AQ50" s="1" t="e">
        <f>IF(ISBLANK(S50),0,VLOOKUP(S50,LUTs!$A$6:$B$8,2))</f>
        <v>#N/A</v>
      </c>
      <c r="AR50" s="1" t="str">
        <f>IF(ISBLANK(T50),0,IF(ISERROR(VLOOKUP(T50,LUTs!$A$6:$B$8,2)),T50,VLOOKUP(T50,LUTs!$A$6:$B$8,2)))</f>
        <v/>
      </c>
      <c r="AS50" s="1" t="e">
        <f>IF(ISBLANK(U50),0,VLOOKUP(U50,LUTs!$A$6:$B$8,2))</f>
        <v>#N/A</v>
      </c>
      <c r="AT50" s="1" t="e">
        <f>IF(ISBLANK(V50),0,VLOOKUP(V50,LUTs!$A$6:$B$8,2))</f>
        <v>#N/A</v>
      </c>
      <c r="AU50" s="1" t="e">
        <f>IF(ISBLANK(W50),0,VLOOKUP(W50,LUTs!$A$6:$B$8,2))</f>
        <v>#N/A</v>
      </c>
      <c r="AV50" s="1" t="e">
        <f>IF(ISBLANK(X50),0,VLOOKUP(X50,LUTs!$A$6:$B$8,2))</f>
        <v>#N/A</v>
      </c>
    </row>
    <row r="51" spans="1:48" ht="12.75">
      <c r="A51" s="6" t="str">
        <f>IF(ISBLANK(Responses!A51), "", Responses!A51)</f>
        <v/>
      </c>
      <c r="B51" s="6" t="str">
        <f>IF(ISBLANK(Responses!B51), "", Responses!B51)</f>
        <v/>
      </c>
      <c r="C51" s="6" t="str">
        <f>IF(ISBLANK(Responses!U51), "", Responses!U51)</f>
        <v/>
      </c>
      <c r="D51" s="6" t="str">
        <f>IF(ISBLANK(Responses!V51), "", Responses!V51)</f>
        <v/>
      </c>
      <c r="E51" s="6" t="str">
        <f>IF(ISBLANK(Responses!W51), "", Responses!W51)</f>
        <v/>
      </c>
      <c r="F51" s="6" t="str">
        <f>IF(ISBLANK(Responses!X51), "", Responses!X51)</f>
        <v/>
      </c>
      <c r="G51" s="6" t="str">
        <f>IF(ISBLANK(Responses!Y51), "", Responses!Y51)</f>
        <v/>
      </c>
      <c r="H51" s="6" t="str">
        <f>IF(ISBLANK(Responses!Z51), "", Responses!Z51)</f>
        <v/>
      </c>
      <c r="I51" s="6" t="str">
        <f>IF(ISBLANK(Responses!AA51), "", Responses!AA51)</f>
        <v/>
      </c>
      <c r="J51" s="6" t="str">
        <f>IF(ISBLANK(Responses!AB51), "", Responses!AB51)</f>
        <v/>
      </c>
      <c r="K51" s="6" t="str">
        <f>IF(ISBLANK(Responses!AC51), "", Responses!AC51)</f>
        <v/>
      </c>
      <c r="L51" s="6" t="str">
        <f>IF(ISBLANK(Responses!AD51), "", Responses!AD51)</f>
        <v/>
      </c>
      <c r="M51" s="6" t="str">
        <f>IF(ISBLANK(Responses!AE51), "", Responses!AE51)</f>
        <v/>
      </c>
      <c r="N51" s="6" t="str">
        <f>IF(ISBLANK(Responses!AF51), "", Responses!AF51)</f>
        <v/>
      </c>
      <c r="O51" s="6" t="str">
        <f>IF(ISBLANK(Responses!AG51), "", Responses!AG51)</f>
        <v/>
      </c>
      <c r="P51" s="6" t="str">
        <f>IF(ISBLANK(Responses!AH51), "", Responses!AH51)</f>
        <v/>
      </c>
      <c r="Q51" s="6" t="str">
        <f>IF(ISBLANK(Responses!AI51), "", Responses!AI51)</f>
        <v/>
      </c>
      <c r="R51" s="6" t="str">
        <f>IF(ISBLANK(Responses!AJ51), "", Responses!AJ51)</f>
        <v/>
      </c>
      <c r="S51" s="6" t="str">
        <f>IF(ISBLANK(Responses!AK51), "", Responses!AK51)</f>
        <v/>
      </c>
      <c r="T51" s="6" t="str">
        <f>IF(ISBLANK(Responses!AL51), "", Responses!AL51)</f>
        <v/>
      </c>
      <c r="U51" s="6" t="str">
        <f>IF(ISBLANK(Responses!AM51), "", Responses!AM51)</f>
        <v/>
      </c>
      <c r="V51" s="6" t="str">
        <f>IF(ISBLANK(Responses!AN51), "", Responses!AN51)</f>
        <v/>
      </c>
      <c r="W51" s="6" t="str">
        <f>IF(ISBLANK(Responses!AO51), "", Responses!AO51)</f>
        <v/>
      </c>
      <c r="X51" s="6" t="str">
        <f>IF(ISBLANK(Responses!AP51), "", Responses!AP51)</f>
        <v/>
      </c>
      <c r="Y51" s="8" t="e">
        <f t="shared" si="0"/>
        <v>#N/A</v>
      </c>
      <c r="Z51" s="1" t="e">
        <f t="shared" si="1"/>
        <v>#N/A</v>
      </c>
      <c r="AA51" s="1" t="e">
        <f>IF(ISBLANK(C51),0,VLOOKUP(C51,LUTs!$A$6:$B$8,2))</f>
        <v>#N/A</v>
      </c>
      <c r="AB51" s="1" t="e">
        <f>IF(ISBLANK(D51),0,VLOOKUP(D51,LUTs!$A$6:$B$8,2))</f>
        <v>#N/A</v>
      </c>
      <c r="AC51" s="1" t="e">
        <f>IF(ISBLANK(E51),0,VLOOKUP(E51,LUTs!$A$6:$B$8,2))</f>
        <v>#N/A</v>
      </c>
      <c r="AD51" s="1" t="e">
        <f>IF(ISBLANK(F51),0,VLOOKUP(F51,LUTs!$A$6:$B$8,2))</f>
        <v>#N/A</v>
      </c>
      <c r="AE51" s="1" t="e">
        <f>IF(ISBLANK(G51),0,VLOOKUP(G51,LUTs!$A$6:$B$8,2))</f>
        <v>#N/A</v>
      </c>
      <c r="AF51" s="1" t="e">
        <f>IF(ISBLANK(H51),0,VLOOKUP(H51,LUTs!$A$6:$B$8,2))</f>
        <v>#N/A</v>
      </c>
      <c r="AG51" s="1" t="e">
        <f>IF(ISBLANK(I51),0,VLOOKUP(I51,LUTs!$A$6:$B$8,2))</f>
        <v>#N/A</v>
      </c>
      <c r="AH51" s="1" t="e">
        <f>IF(ISBLANK(J51),0,VLOOKUP(J51,LUTs!$A$6:$B$8,2))</f>
        <v>#N/A</v>
      </c>
      <c r="AI51" s="1" t="e">
        <f>IF(ISBLANK(K51),0,VLOOKUP(K51,LUTs!$A$6:$B$8,2))</f>
        <v>#N/A</v>
      </c>
      <c r="AJ51" s="1" t="e">
        <f>IF(ISBLANK(L51),0,VLOOKUP(L51,LUTs!$A$6:$B$8,2))</f>
        <v>#N/A</v>
      </c>
      <c r="AK51" s="1" t="e">
        <f>IF(ISBLANK(M51),0,VLOOKUP(M51,LUTs!$A$6:$B$8,2))</f>
        <v>#N/A</v>
      </c>
      <c r="AL51" s="1" t="e">
        <f>IF(ISBLANK(N51),0,VLOOKUP(N51,LUTs!$A$6:$B$8,2))</f>
        <v>#N/A</v>
      </c>
      <c r="AM51" s="1" t="e">
        <f>IF(ISBLANK(O51),0,VLOOKUP(O51,LUTs!$A$6:$B$8,2))</f>
        <v>#N/A</v>
      </c>
      <c r="AN51" s="1" t="e">
        <f>IF(ISBLANK(P51),0,VLOOKUP(P51,LUTs!$A$6:$B$8,2))</f>
        <v>#N/A</v>
      </c>
      <c r="AO51" s="1" t="e">
        <f>IF(ISBLANK(Q51),0,VLOOKUP(Q51,LUTs!$A$6:$B$8,2))</f>
        <v>#N/A</v>
      </c>
      <c r="AP51" s="1" t="str">
        <f>IF(ISBLANK(R51),0,IF(ISERROR(VLOOKUP(R51,LUTs!$A$6:$B$8,2)),R51,VLOOKUP(R51,LUTs!$A$6:$B$8,2)))</f>
        <v/>
      </c>
      <c r="AQ51" s="1" t="e">
        <f>IF(ISBLANK(S51),0,VLOOKUP(S51,LUTs!$A$6:$B$8,2))</f>
        <v>#N/A</v>
      </c>
      <c r="AR51" s="1" t="str">
        <f>IF(ISBLANK(T51),0,IF(ISERROR(VLOOKUP(T51,LUTs!$A$6:$B$8,2)),T51,VLOOKUP(T51,LUTs!$A$6:$B$8,2)))</f>
        <v/>
      </c>
      <c r="AS51" s="1" t="e">
        <f>IF(ISBLANK(U51),0,VLOOKUP(U51,LUTs!$A$6:$B$8,2))</f>
        <v>#N/A</v>
      </c>
      <c r="AT51" s="1" t="e">
        <f>IF(ISBLANK(V51),0,VLOOKUP(V51,LUTs!$A$6:$B$8,2))</f>
        <v>#N/A</v>
      </c>
      <c r="AU51" s="1" t="e">
        <f>IF(ISBLANK(W51),0,VLOOKUP(W51,LUTs!$A$6:$B$8,2))</f>
        <v>#N/A</v>
      </c>
      <c r="AV51" s="1" t="e">
        <f>IF(ISBLANK(X51),0,VLOOKUP(X51,LUTs!$A$6:$B$8,2))</f>
        <v>#N/A</v>
      </c>
    </row>
    <row r="52" spans="1:48" ht="12.75">
      <c r="A52" s="6" t="str">
        <f>IF(ISBLANK(Responses!A52), "", Responses!A52)</f>
        <v/>
      </c>
      <c r="B52" s="6" t="str">
        <f>IF(ISBLANK(Responses!B52), "", Responses!B52)</f>
        <v/>
      </c>
      <c r="C52" s="6" t="str">
        <f>IF(ISBLANK(Responses!U52), "", Responses!U52)</f>
        <v/>
      </c>
      <c r="D52" s="6" t="str">
        <f>IF(ISBLANK(Responses!V52), "", Responses!V52)</f>
        <v/>
      </c>
      <c r="E52" s="6" t="str">
        <f>IF(ISBLANK(Responses!W52), "", Responses!W52)</f>
        <v/>
      </c>
      <c r="F52" s="6" t="str">
        <f>IF(ISBLANK(Responses!X52), "", Responses!X52)</f>
        <v/>
      </c>
      <c r="G52" s="6" t="str">
        <f>IF(ISBLANK(Responses!Y52), "", Responses!Y52)</f>
        <v/>
      </c>
      <c r="H52" s="6" t="str">
        <f>IF(ISBLANK(Responses!Z52), "", Responses!Z52)</f>
        <v/>
      </c>
      <c r="I52" s="6" t="str">
        <f>IF(ISBLANK(Responses!AA52), "", Responses!AA52)</f>
        <v/>
      </c>
      <c r="J52" s="6" t="str">
        <f>IF(ISBLANK(Responses!AB52), "", Responses!AB52)</f>
        <v/>
      </c>
      <c r="K52" s="6" t="str">
        <f>IF(ISBLANK(Responses!AC52), "", Responses!AC52)</f>
        <v/>
      </c>
      <c r="L52" s="6" t="str">
        <f>IF(ISBLANK(Responses!AD52), "", Responses!AD52)</f>
        <v/>
      </c>
      <c r="M52" s="6" t="str">
        <f>IF(ISBLANK(Responses!AE52), "", Responses!AE52)</f>
        <v/>
      </c>
      <c r="N52" s="6" t="str">
        <f>IF(ISBLANK(Responses!AF52), "", Responses!AF52)</f>
        <v/>
      </c>
      <c r="O52" s="6" t="str">
        <f>IF(ISBLANK(Responses!AG52), "", Responses!AG52)</f>
        <v/>
      </c>
      <c r="P52" s="6" t="str">
        <f>IF(ISBLANK(Responses!AH52), "", Responses!AH52)</f>
        <v/>
      </c>
      <c r="Q52" s="6" t="str">
        <f>IF(ISBLANK(Responses!AI52), "", Responses!AI52)</f>
        <v/>
      </c>
      <c r="R52" s="6" t="str">
        <f>IF(ISBLANK(Responses!AJ52), "", Responses!AJ52)</f>
        <v/>
      </c>
      <c r="S52" s="6" t="str">
        <f>IF(ISBLANK(Responses!AK52), "", Responses!AK52)</f>
        <v/>
      </c>
      <c r="T52" s="6" t="str">
        <f>IF(ISBLANK(Responses!AL52), "", Responses!AL52)</f>
        <v/>
      </c>
      <c r="U52" s="6" t="str">
        <f>IF(ISBLANK(Responses!AM52), "", Responses!AM52)</f>
        <v/>
      </c>
      <c r="V52" s="6" t="str">
        <f>IF(ISBLANK(Responses!AN52), "", Responses!AN52)</f>
        <v/>
      </c>
      <c r="W52" s="6" t="str">
        <f>IF(ISBLANK(Responses!AO52), "", Responses!AO52)</f>
        <v/>
      </c>
      <c r="X52" s="6" t="str">
        <f>IF(ISBLANK(Responses!AP52), "", Responses!AP52)</f>
        <v/>
      </c>
      <c r="Y52" s="8" t="e">
        <f t="shared" si="0"/>
        <v>#N/A</v>
      </c>
      <c r="Z52" s="1" t="e">
        <f t="shared" si="1"/>
        <v>#N/A</v>
      </c>
      <c r="AA52" s="1" t="e">
        <f>IF(ISBLANK(C52),0,VLOOKUP(C52,LUTs!$A$6:$B$8,2))</f>
        <v>#N/A</v>
      </c>
      <c r="AB52" s="1" t="e">
        <f>IF(ISBLANK(D52),0,VLOOKUP(D52,LUTs!$A$6:$B$8,2))</f>
        <v>#N/A</v>
      </c>
      <c r="AC52" s="1" t="e">
        <f>IF(ISBLANK(E52),0,VLOOKUP(E52,LUTs!$A$6:$B$8,2))</f>
        <v>#N/A</v>
      </c>
      <c r="AD52" s="1" t="e">
        <f>IF(ISBLANK(F52),0,VLOOKUP(F52,LUTs!$A$6:$B$8,2))</f>
        <v>#N/A</v>
      </c>
      <c r="AE52" s="1" t="e">
        <f>IF(ISBLANK(G52),0,VLOOKUP(G52,LUTs!$A$6:$B$8,2))</f>
        <v>#N/A</v>
      </c>
      <c r="AF52" s="1" t="e">
        <f>IF(ISBLANK(H52),0,VLOOKUP(H52,LUTs!$A$6:$B$8,2))</f>
        <v>#N/A</v>
      </c>
      <c r="AG52" s="1" t="e">
        <f>IF(ISBLANK(I52),0,VLOOKUP(I52,LUTs!$A$6:$B$8,2))</f>
        <v>#N/A</v>
      </c>
      <c r="AH52" s="1" t="e">
        <f>IF(ISBLANK(J52),0,VLOOKUP(J52,LUTs!$A$6:$B$8,2))</f>
        <v>#N/A</v>
      </c>
      <c r="AI52" s="1" t="e">
        <f>IF(ISBLANK(K52),0,VLOOKUP(K52,LUTs!$A$6:$B$8,2))</f>
        <v>#N/A</v>
      </c>
      <c r="AJ52" s="1" t="e">
        <f>IF(ISBLANK(L52),0,VLOOKUP(L52,LUTs!$A$6:$B$8,2))</f>
        <v>#N/A</v>
      </c>
      <c r="AK52" s="1" t="e">
        <f>IF(ISBLANK(M52),0,VLOOKUP(M52,LUTs!$A$6:$B$8,2))</f>
        <v>#N/A</v>
      </c>
      <c r="AL52" s="1" t="e">
        <f>IF(ISBLANK(N52),0,VLOOKUP(N52,LUTs!$A$6:$B$8,2))</f>
        <v>#N/A</v>
      </c>
      <c r="AM52" s="1" t="e">
        <f>IF(ISBLANK(O52),0,VLOOKUP(O52,LUTs!$A$6:$B$8,2))</f>
        <v>#N/A</v>
      </c>
      <c r="AN52" s="1" t="e">
        <f>IF(ISBLANK(P52),0,VLOOKUP(P52,LUTs!$A$6:$B$8,2))</f>
        <v>#N/A</v>
      </c>
      <c r="AO52" s="1" t="e">
        <f>IF(ISBLANK(Q52),0,VLOOKUP(Q52,LUTs!$A$6:$B$8,2))</f>
        <v>#N/A</v>
      </c>
      <c r="AP52" s="1" t="str">
        <f>IF(ISBLANK(R52),0,IF(ISERROR(VLOOKUP(R52,LUTs!$A$6:$B$8,2)),R52,VLOOKUP(R52,LUTs!$A$6:$B$8,2)))</f>
        <v/>
      </c>
      <c r="AQ52" s="1" t="e">
        <f>IF(ISBLANK(S52),0,VLOOKUP(S52,LUTs!$A$6:$B$8,2))</f>
        <v>#N/A</v>
      </c>
      <c r="AR52" s="1" t="str">
        <f>IF(ISBLANK(T52),0,IF(ISERROR(VLOOKUP(T52,LUTs!$A$6:$B$8,2)),T52,VLOOKUP(T52,LUTs!$A$6:$B$8,2)))</f>
        <v/>
      </c>
      <c r="AS52" s="1" t="e">
        <f>IF(ISBLANK(U52),0,VLOOKUP(U52,LUTs!$A$6:$B$8,2))</f>
        <v>#N/A</v>
      </c>
      <c r="AT52" s="1" t="e">
        <f>IF(ISBLANK(V52),0,VLOOKUP(V52,LUTs!$A$6:$B$8,2))</f>
        <v>#N/A</v>
      </c>
      <c r="AU52" s="1" t="e">
        <f>IF(ISBLANK(W52),0,VLOOKUP(W52,LUTs!$A$6:$B$8,2))</f>
        <v>#N/A</v>
      </c>
      <c r="AV52" s="1" t="e">
        <f>IF(ISBLANK(X52),0,VLOOKUP(X52,LUTs!$A$6:$B$8,2))</f>
        <v>#N/A</v>
      </c>
    </row>
    <row r="53" spans="1:48" ht="12.75">
      <c r="A53" s="6" t="str">
        <f>IF(ISBLANK(Responses!A53), "", Responses!A53)</f>
        <v/>
      </c>
      <c r="B53" s="6" t="str">
        <f>IF(ISBLANK(Responses!B53), "", Responses!B53)</f>
        <v/>
      </c>
      <c r="C53" s="6" t="str">
        <f>IF(ISBLANK(Responses!U53), "", Responses!U53)</f>
        <v/>
      </c>
      <c r="D53" s="6" t="str">
        <f>IF(ISBLANK(Responses!V53), "", Responses!V53)</f>
        <v/>
      </c>
      <c r="E53" s="6" t="str">
        <f>IF(ISBLANK(Responses!W53), "", Responses!W53)</f>
        <v/>
      </c>
      <c r="F53" s="6" t="str">
        <f>IF(ISBLANK(Responses!X53), "", Responses!X53)</f>
        <v/>
      </c>
      <c r="G53" s="6" t="str">
        <f>IF(ISBLANK(Responses!Y53), "", Responses!Y53)</f>
        <v/>
      </c>
      <c r="H53" s="6" t="str">
        <f>IF(ISBLANK(Responses!Z53), "", Responses!Z53)</f>
        <v/>
      </c>
      <c r="I53" s="6" t="str">
        <f>IF(ISBLANK(Responses!AA53), "", Responses!AA53)</f>
        <v/>
      </c>
      <c r="J53" s="6" t="str">
        <f>IF(ISBLANK(Responses!AB53), "", Responses!AB53)</f>
        <v/>
      </c>
      <c r="K53" s="6" t="str">
        <f>IF(ISBLANK(Responses!AC53), "", Responses!AC53)</f>
        <v/>
      </c>
      <c r="L53" s="6" t="str">
        <f>IF(ISBLANK(Responses!AD53), "", Responses!AD53)</f>
        <v/>
      </c>
      <c r="M53" s="6" t="str">
        <f>IF(ISBLANK(Responses!AE53), "", Responses!AE53)</f>
        <v/>
      </c>
      <c r="N53" s="6" t="str">
        <f>IF(ISBLANK(Responses!AF53), "", Responses!AF53)</f>
        <v/>
      </c>
      <c r="O53" s="6" t="str">
        <f>IF(ISBLANK(Responses!AG53), "", Responses!AG53)</f>
        <v/>
      </c>
      <c r="P53" s="6" t="str">
        <f>IF(ISBLANK(Responses!AH53), "", Responses!AH53)</f>
        <v/>
      </c>
      <c r="Q53" s="6" t="str">
        <f>IF(ISBLANK(Responses!AI53), "", Responses!AI53)</f>
        <v/>
      </c>
      <c r="R53" s="6" t="str">
        <f>IF(ISBLANK(Responses!AJ53), "", Responses!AJ53)</f>
        <v/>
      </c>
      <c r="S53" s="6" t="str">
        <f>IF(ISBLANK(Responses!AK53), "", Responses!AK53)</f>
        <v/>
      </c>
      <c r="T53" s="6" t="str">
        <f>IF(ISBLANK(Responses!AL53), "", Responses!AL53)</f>
        <v/>
      </c>
      <c r="U53" s="6" t="str">
        <f>IF(ISBLANK(Responses!AM53), "", Responses!AM53)</f>
        <v/>
      </c>
      <c r="V53" s="6" t="str">
        <f>IF(ISBLANK(Responses!AN53), "", Responses!AN53)</f>
        <v/>
      </c>
      <c r="W53" s="6" t="str">
        <f>IF(ISBLANK(Responses!AO53), "", Responses!AO53)</f>
        <v/>
      </c>
      <c r="X53" s="6" t="str">
        <f>IF(ISBLANK(Responses!AP53), "", Responses!AP53)</f>
        <v/>
      </c>
      <c r="Y53" s="8" t="e">
        <f t="shared" si="0"/>
        <v>#N/A</v>
      </c>
      <c r="Z53" s="1" t="e">
        <f t="shared" si="1"/>
        <v>#N/A</v>
      </c>
      <c r="AA53" s="1" t="e">
        <f>IF(ISBLANK(C53),0,VLOOKUP(C53,LUTs!$A$6:$B$8,2))</f>
        <v>#N/A</v>
      </c>
      <c r="AB53" s="1" t="e">
        <f>IF(ISBLANK(D53),0,VLOOKUP(D53,LUTs!$A$6:$B$8,2))</f>
        <v>#N/A</v>
      </c>
      <c r="AC53" s="1" t="e">
        <f>IF(ISBLANK(E53),0,VLOOKUP(E53,LUTs!$A$6:$B$8,2))</f>
        <v>#N/A</v>
      </c>
      <c r="AD53" s="1" t="e">
        <f>IF(ISBLANK(F53),0,VLOOKUP(F53,LUTs!$A$6:$B$8,2))</f>
        <v>#N/A</v>
      </c>
      <c r="AE53" s="1" t="e">
        <f>IF(ISBLANK(G53),0,VLOOKUP(G53,LUTs!$A$6:$B$8,2))</f>
        <v>#N/A</v>
      </c>
      <c r="AF53" s="1" t="e">
        <f>IF(ISBLANK(H53),0,VLOOKUP(H53,LUTs!$A$6:$B$8,2))</f>
        <v>#N/A</v>
      </c>
      <c r="AG53" s="1" t="e">
        <f>IF(ISBLANK(I53),0,VLOOKUP(I53,LUTs!$A$6:$B$8,2))</f>
        <v>#N/A</v>
      </c>
      <c r="AH53" s="1" t="e">
        <f>IF(ISBLANK(J53),0,VLOOKUP(J53,LUTs!$A$6:$B$8,2))</f>
        <v>#N/A</v>
      </c>
      <c r="AI53" s="1" t="e">
        <f>IF(ISBLANK(K53),0,VLOOKUP(K53,LUTs!$A$6:$B$8,2))</f>
        <v>#N/A</v>
      </c>
      <c r="AJ53" s="1" t="e">
        <f>IF(ISBLANK(L53),0,VLOOKUP(L53,LUTs!$A$6:$B$8,2))</f>
        <v>#N/A</v>
      </c>
      <c r="AK53" s="1" t="e">
        <f>IF(ISBLANK(M53),0,VLOOKUP(M53,LUTs!$A$6:$B$8,2))</f>
        <v>#N/A</v>
      </c>
      <c r="AL53" s="1" t="e">
        <f>IF(ISBLANK(N53),0,VLOOKUP(N53,LUTs!$A$6:$B$8,2))</f>
        <v>#N/A</v>
      </c>
      <c r="AM53" s="1" t="e">
        <f>IF(ISBLANK(O53),0,VLOOKUP(O53,LUTs!$A$6:$B$8,2))</f>
        <v>#N/A</v>
      </c>
      <c r="AN53" s="1" t="e">
        <f>IF(ISBLANK(P53),0,VLOOKUP(P53,LUTs!$A$6:$B$8,2))</f>
        <v>#N/A</v>
      </c>
      <c r="AO53" s="1" t="e">
        <f>IF(ISBLANK(Q53),0,VLOOKUP(Q53,LUTs!$A$6:$B$8,2))</f>
        <v>#N/A</v>
      </c>
      <c r="AP53" s="1" t="str">
        <f>IF(ISBLANK(R53),0,IF(ISERROR(VLOOKUP(R53,LUTs!$A$6:$B$8,2)),R53,VLOOKUP(R53,LUTs!$A$6:$B$8,2)))</f>
        <v/>
      </c>
      <c r="AQ53" s="1" t="e">
        <f>IF(ISBLANK(S53),0,VLOOKUP(S53,LUTs!$A$6:$B$8,2))</f>
        <v>#N/A</v>
      </c>
      <c r="AR53" s="1" t="str">
        <f>IF(ISBLANK(T53),0,IF(ISERROR(VLOOKUP(T53,LUTs!$A$6:$B$8,2)),T53,VLOOKUP(T53,LUTs!$A$6:$B$8,2)))</f>
        <v/>
      </c>
      <c r="AS53" s="1" t="e">
        <f>IF(ISBLANK(U53),0,VLOOKUP(U53,LUTs!$A$6:$B$8,2))</f>
        <v>#N/A</v>
      </c>
      <c r="AT53" s="1" t="e">
        <f>IF(ISBLANK(V53),0,VLOOKUP(V53,LUTs!$A$6:$B$8,2))</f>
        <v>#N/A</v>
      </c>
      <c r="AU53" s="1" t="e">
        <f>IF(ISBLANK(W53),0,VLOOKUP(W53,LUTs!$A$6:$B$8,2))</f>
        <v>#N/A</v>
      </c>
      <c r="AV53" s="1" t="e">
        <f>IF(ISBLANK(X53),0,VLOOKUP(X53,LUTs!$A$6:$B$8,2))</f>
        <v>#N/A</v>
      </c>
    </row>
    <row r="54" spans="1:48" ht="12.75">
      <c r="A54" s="6" t="str">
        <f>IF(ISBLANK(Responses!A54), "", Responses!A54)</f>
        <v/>
      </c>
      <c r="B54" s="6" t="str">
        <f>IF(ISBLANK(Responses!B54), "", Responses!B54)</f>
        <v/>
      </c>
      <c r="C54" s="6" t="str">
        <f>IF(ISBLANK(Responses!U54), "", Responses!U54)</f>
        <v/>
      </c>
      <c r="D54" s="6" t="str">
        <f>IF(ISBLANK(Responses!V54), "", Responses!V54)</f>
        <v/>
      </c>
      <c r="E54" s="6" t="str">
        <f>IF(ISBLANK(Responses!W54), "", Responses!W54)</f>
        <v/>
      </c>
      <c r="F54" s="6" t="str">
        <f>IF(ISBLANK(Responses!X54), "", Responses!X54)</f>
        <v/>
      </c>
      <c r="G54" s="6" t="str">
        <f>IF(ISBLANK(Responses!Y54), "", Responses!Y54)</f>
        <v/>
      </c>
      <c r="H54" s="6" t="str">
        <f>IF(ISBLANK(Responses!Z54), "", Responses!Z54)</f>
        <v/>
      </c>
      <c r="I54" s="6" t="str">
        <f>IF(ISBLANK(Responses!AA54), "", Responses!AA54)</f>
        <v/>
      </c>
      <c r="J54" s="6" t="str">
        <f>IF(ISBLANK(Responses!AB54), "", Responses!AB54)</f>
        <v/>
      </c>
      <c r="K54" s="6" t="str">
        <f>IF(ISBLANK(Responses!AC54), "", Responses!AC54)</f>
        <v/>
      </c>
      <c r="L54" s="6" t="str">
        <f>IF(ISBLANK(Responses!AD54), "", Responses!AD54)</f>
        <v/>
      </c>
      <c r="M54" s="6" t="str">
        <f>IF(ISBLANK(Responses!AE54), "", Responses!AE54)</f>
        <v/>
      </c>
      <c r="N54" s="6" t="str">
        <f>IF(ISBLANK(Responses!AF54), "", Responses!AF54)</f>
        <v/>
      </c>
      <c r="O54" s="6" t="str">
        <f>IF(ISBLANK(Responses!AG54), "", Responses!AG54)</f>
        <v/>
      </c>
      <c r="P54" s="6" t="str">
        <f>IF(ISBLANK(Responses!AH54), "", Responses!AH54)</f>
        <v/>
      </c>
      <c r="Q54" s="6" t="str">
        <f>IF(ISBLANK(Responses!AI54), "", Responses!AI54)</f>
        <v/>
      </c>
      <c r="R54" s="6" t="str">
        <f>IF(ISBLANK(Responses!AJ54), "", Responses!AJ54)</f>
        <v/>
      </c>
      <c r="S54" s="6" t="str">
        <f>IF(ISBLANK(Responses!AK54), "", Responses!AK54)</f>
        <v/>
      </c>
      <c r="T54" s="6" t="str">
        <f>IF(ISBLANK(Responses!AL54), "", Responses!AL54)</f>
        <v/>
      </c>
      <c r="U54" s="6" t="str">
        <f>IF(ISBLANK(Responses!AM54), "", Responses!AM54)</f>
        <v/>
      </c>
      <c r="V54" s="6" t="str">
        <f>IF(ISBLANK(Responses!AN54), "", Responses!AN54)</f>
        <v/>
      </c>
      <c r="W54" s="6" t="str">
        <f>IF(ISBLANK(Responses!AO54), "", Responses!AO54)</f>
        <v/>
      </c>
      <c r="X54" s="6" t="str">
        <f>IF(ISBLANK(Responses!AP54), "", Responses!AP54)</f>
        <v/>
      </c>
      <c r="Y54" s="8" t="e">
        <f t="shared" si="0"/>
        <v>#N/A</v>
      </c>
      <c r="Z54" s="1" t="e">
        <f t="shared" si="1"/>
        <v>#N/A</v>
      </c>
      <c r="AA54" s="1" t="e">
        <f>IF(ISBLANK(C54),0,VLOOKUP(C54,LUTs!$A$6:$B$8,2))</f>
        <v>#N/A</v>
      </c>
      <c r="AB54" s="1" t="e">
        <f>IF(ISBLANK(D54),0,VLOOKUP(D54,LUTs!$A$6:$B$8,2))</f>
        <v>#N/A</v>
      </c>
      <c r="AC54" s="1" t="e">
        <f>IF(ISBLANK(E54),0,VLOOKUP(E54,LUTs!$A$6:$B$8,2))</f>
        <v>#N/A</v>
      </c>
      <c r="AD54" s="1" t="e">
        <f>IF(ISBLANK(F54),0,VLOOKUP(F54,LUTs!$A$6:$B$8,2))</f>
        <v>#N/A</v>
      </c>
      <c r="AE54" s="1" t="e">
        <f>IF(ISBLANK(G54),0,VLOOKUP(G54,LUTs!$A$6:$B$8,2))</f>
        <v>#N/A</v>
      </c>
      <c r="AF54" s="1" t="e">
        <f>IF(ISBLANK(H54),0,VLOOKUP(H54,LUTs!$A$6:$B$8,2))</f>
        <v>#N/A</v>
      </c>
      <c r="AG54" s="1" t="e">
        <f>IF(ISBLANK(I54),0,VLOOKUP(I54,LUTs!$A$6:$B$8,2))</f>
        <v>#N/A</v>
      </c>
      <c r="AH54" s="1" t="e">
        <f>IF(ISBLANK(J54),0,VLOOKUP(J54,LUTs!$A$6:$B$8,2))</f>
        <v>#N/A</v>
      </c>
      <c r="AI54" s="1" t="e">
        <f>IF(ISBLANK(K54),0,VLOOKUP(K54,LUTs!$A$6:$B$8,2))</f>
        <v>#N/A</v>
      </c>
      <c r="AJ54" s="1" t="e">
        <f>IF(ISBLANK(L54),0,VLOOKUP(L54,LUTs!$A$6:$B$8,2))</f>
        <v>#N/A</v>
      </c>
      <c r="AK54" s="1" t="e">
        <f>IF(ISBLANK(M54),0,VLOOKUP(M54,LUTs!$A$6:$B$8,2))</f>
        <v>#N/A</v>
      </c>
      <c r="AL54" s="1" t="e">
        <f>IF(ISBLANK(N54),0,VLOOKUP(N54,LUTs!$A$6:$B$8,2))</f>
        <v>#N/A</v>
      </c>
      <c r="AM54" s="1" t="e">
        <f>IF(ISBLANK(O54),0,VLOOKUP(O54,LUTs!$A$6:$B$8,2))</f>
        <v>#N/A</v>
      </c>
      <c r="AN54" s="1" t="e">
        <f>IF(ISBLANK(P54),0,VLOOKUP(P54,LUTs!$A$6:$B$8,2))</f>
        <v>#N/A</v>
      </c>
      <c r="AO54" s="1" t="e">
        <f>IF(ISBLANK(Q54),0,VLOOKUP(Q54,LUTs!$A$6:$B$8,2))</f>
        <v>#N/A</v>
      </c>
      <c r="AP54" s="1" t="str">
        <f>IF(ISBLANK(R54),0,IF(ISERROR(VLOOKUP(R54,LUTs!$A$6:$B$8,2)),R54,VLOOKUP(R54,LUTs!$A$6:$B$8,2)))</f>
        <v/>
      </c>
      <c r="AQ54" s="1" t="e">
        <f>IF(ISBLANK(S54),0,VLOOKUP(S54,LUTs!$A$6:$B$8,2))</f>
        <v>#N/A</v>
      </c>
      <c r="AR54" s="1" t="str">
        <f>IF(ISBLANK(T54),0,IF(ISERROR(VLOOKUP(T54,LUTs!$A$6:$B$8,2)),T54,VLOOKUP(T54,LUTs!$A$6:$B$8,2)))</f>
        <v/>
      </c>
      <c r="AS54" s="1" t="e">
        <f>IF(ISBLANK(U54),0,VLOOKUP(U54,LUTs!$A$6:$B$8,2))</f>
        <v>#N/A</v>
      </c>
      <c r="AT54" s="1" t="e">
        <f>IF(ISBLANK(V54),0,VLOOKUP(V54,LUTs!$A$6:$B$8,2))</f>
        <v>#N/A</v>
      </c>
      <c r="AU54" s="1" t="e">
        <f>IF(ISBLANK(W54),0,VLOOKUP(W54,LUTs!$A$6:$B$8,2))</f>
        <v>#N/A</v>
      </c>
      <c r="AV54" s="1" t="e">
        <f>IF(ISBLANK(X54),0,VLOOKUP(X54,LUTs!$A$6:$B$8,2))</f>
        <v>#N/A</v>
      </c>
    </row>
    <row r="55" spans="1:48" ht="12.75">
      <c r="A55" s="6" t="str">
        <f>IF(ISBLANK(Responses!A55), "", Responses!A55)</f>
        <v/>
      </c>
      <c r="B55" s="6" t="str">
        <f>IF(ISBLANK(Responses!B55), "", Responses!B55)</f>
        <v/>
      </c>
      <c r="C55" s="6" t="str">
        <f>IF(ISBLANK(Responses!U55), "", Responses!U55)</f>
        <v/>
      </c>
      <c r="D55" s="6" t="str">
        <f>IF(ISBLANK(Responses!V55), "", Responses!V55)</f>
        <v/>
      </c>
      <c r="E55" s="6" t="str">
        <f>IF(ISBLANK(Responses!W55), "", Responses!W55)</f>
        <v/>
      </c>
      <c r="F55" s="6" t="str">
        <f>IF(ISBLANK(Responses!X55), "", Responses!X55)</f>
        <v/>
      </c>
      <c r="G55" s="6" t="str">
        <f>IF(ISBLANK(Responses!Y55), "", Responses!Y55)</f>
        <v/>
      </c>
      <c r="H55" s="6" t="str">
        <f>IF(ISBLANK(Responses!Z55), "", Responses!Z55)</f>
        <v/>
      </c>
      <c r="I55" s="6" t="str">
        <f>IF(ISBLANK(Responses!AA55), "", Responses!AA55)</f>
        <v/>
      </c>
      <c r="J55" s="6" t="str">
        <f>IF(ISBLANK(Responses!AB55), "", Responses!AB55)</f>
        <v/>
      </c>
      <c r="K55" s="6" t="str">
        <f>IF(ISBLANK(Responses!AC55), "", Responses!AC55)</f>
        <v/>
      </c>
      <c r="L55" s="6" t="str">
        <f>IF(ISBLANK(Responses!AD55), "", Responses!AD55)</f>
        <v/>
      </c>
      <c r="M55" s="6" t="str">
        <f>IF(ISBLANK(Responses!AE55), "", Responses!AE55)</f>
        <v/>
      </c>
      <c r="N55" s="6" t="str">
        <f>IF(ISBLANK(Responses!AF55), "", Responses!AF55)</f>
        <v/>
      </c>
      <c r="O55" s="6" t="str">
        <f>IF(ISBLANK(Responses!AG55), "", Responses!AG55)</f>
        <v/>
      </c>
      <c r="P55" s="6" t="str">
        <f>IF(ISBLANK(Responses!AH55), "", Responses!AH55)</f>
        <v/>
      </c>
      <c r="Q55" s="6" t="str">
        <f>IF(ISBLANK(Responses!AI55), "", Responses!AI55)</f>
        <v/>
      </c>
      <c r="R55" s="6" t="str">
        <f>IF(ISBLANK(Responses!AJ55), "", Responses!AJ55)</f>
        <v/>
      </c>
      <c r="S55" s="6" t="str">
        <f>IF(ISBLANK(Responses!AK55), "", Responses!AK55)</f>
        <v/>
      </c>
      <c r="T55" s="6" t="str">
        <f>IF(ISBLANK(Responses!AL55), "", Responses!AL55)</f>
        <v/>
      </c>
      <c r="U55" s="6" t="str">
        <f>IF(ISBLANK(Responses!AM55), "", Responses!AM55)</f>
        <v/>
      </c>
      <c r="V55" s="6" t="str">
        <f>IF(ISBLANK(Responses!AN55), "", Responses!AN55)</f>
        <v/>
      </c>
      <c r="W55" s="6" t="str">
        <f>IF(ISBLANK(Responses!AO55), "", Responses!AO55)</f>
        <v/>
      </c>
      <c r="X55" s="6" t="str">
        <f>IF(ISBLANK(Responses!AP55), "", Responses!AP55)</f>
        <v/>
      </c>
      <c r="Y55" s="8" t="e">
        <f t="shared" si="0"/>
        <v>#N/A</v>
      </c>
      <c r="Z55" s="1" t="e">
        <f t="shared" si="1"/>
        <v>#N/A</v>
      </c>
      <c r="AA55" s="1" t="e">
        <f>IF(ISBLANK(C55),0,VLOOKUP(C55,LUTs!$A$6:$B$8,2))</f>
        <v>#N/A</v>
      </c>
      <c r="AB55" s="1" t="e">
        <f>IF(ISBLANK(D55),0,VLOOKUP(D55,LUTs!$A$6:$B$8,2))</f>
        <v>#N/A</v>
      </c>
      <c r="AC55" s="1" t="e">
        <f>IF(ISBLANK(E55),0,VLOOKUP(E55,LUTs!$A$6:$B$8,2))</f>
        <v>#N/A</v>
      </c>
      <c r="AD55" s="1" t="e">
        <f>IF(ISBLANK(F55),0,VLOOKUP(F55,LUTs!$A$6:$B$8,2))</f>
        <v>#N/A</v>
      </c>
      <c r="AE55" s="1" t="e">
        <f>IF(ISBLANK(G55),0,VLOOKUP(G55,LUTs!$A$6:$B$8,2))</f>
        <v>#N/A</v>
      </c>
      <c r="AF55" s="1" t="e">
        <f>IF(ISBLANK(H55),0,VLOOKUP(H55,LUTs!$A$6:$B$8,2))</f>
        <v>#N/A</v>
      </c>
      <c r="AG55" s="1" t="e">
        <f>IF(ISBLANK(I55),0,VLOOKUP(I55,LUTs!$A$6:$B$8,2))</f>
        <v>#N/A</v>
      </c>
      <c r="AH55" s="1" t="e">
        <f>IF(ISBLANK(J55),0,VLOOKUP(J55,LUTs!$A$6:$B$8,2))</f>
        <v>#N/A</v>
      </c>
      <c r="AI55" s="1" t="e">
        <f>IF(ISBLANK(K55),0,VLOOKUP(K55,LUTs!$A$6:$B$8,2))</f>
        <v>#N/A</v>
      </c>
      <c r="AJ55" s="1" t="e">
        <f>IF(ISBLANK(L55),0,VLOOKUP(L55,LUTs!$A$6:$B$8,2))</f>
        <v>#N/A</v>
      </c>
      <c r="AK55" s="1" t="e">
        <f>IF(ISBLANK(M55),0,VLOOKUP(M55,LUTs!$A$6:$B$8,2))</f>
        <v>#N/A</v>
      </c>
      <c r="AL55" s="1" t="e">
        <f>IF(ISBLANK(N55),0,VLOOKUP(N55,LUTs!$A$6:$B$8,2))</f>
        <v>#N/A</v>
      </c>
      <c r="AM55" s="1" t="e">
        <f>IF(ISBLANK(O55),0,VLOOKUP(O55,LUTs!$A$6:$B$8,2))</f>
        <v>#N/A</v>
      </c>
      <c r="AN55" s="1" t="e">
        <f>IF(ISBLANK(P55),0,VLOOKUP(P55,LUTs!$A$6:$B$8,2))</f>
        <v>#N/A</v>
      </c>
      <c r="AO55" s="1" t="e">
        <f>IF(ISBLANK(Q55),0,VLOOKUP(Q55,LUTs!$A$6:$B$8,2))</f>
        <v>#N/A</v>
      </c>
      <c r="AP55" s="1" t="str">
        <f>IF(ISBLANK(R55),0,IF(ISERROR(VLOOKUP(R55,LUTs!$A$6:$B$8,2)),R55,VLOOKUP(R55,LUTs!$A$6:$B$8,2)))</f>
        <v/>
      </c>
      <c r="AQ55" s="1" t="e">
        <f>IF(ISBLANK(S55),0,VLOOKUP(S55,LUTs!$A$6:$B$8,2))</f>
        <v>#N/A</v>
      </c>
      <c r="AR55" s="1" t="str">
        <f>IF(ISBLANK(T55),0,IF(ISERROR(VLOOKUP(T55,LUTs!$A$6:$B$8,2)),T55,VLOOKUP(T55,LUTs!$A$6:$B$8,2)))</f>
        <v/>
      </c>
      <c r="AS55" s="1" t="e">
        <f>IF(ISBLANK(U55),0,VLOOKUP(U55,LUTs!$A$6:$B$8,2))</f>
        <v>#N/A</v>
      </c>
      <c r="AT55" s="1" t="e">
        <f>IF(ISBLANK(V55),0,VLOOKUP(V55,LUTs!$A$6:$B$8,2))</f>
        <v>#N/A</v>
      </c>
      <c r="AU55" s="1" t="e">
        <f>IF(ISBLANK(W55),0,VLOOKUP(W55,LUTs!$A$6:$B$8,2))</f>
        <v>#N/A</v>
      </c>
      <c r="AV55" s="1" t="e">
        <f>IF(ISBLANK(X55),0,VLOOKUP(X55,LUTs!$A$6:$B$8,2))</f>
        <v>#N/A</v>
      </c>
    </row>
    <row r="56" spans="1:48" ht="12.75">
      <c r="A56" s="6" t="str">
        <f>IF(ISBLANK(Responses!A56), "", Responses!A56)</f>
        <v/>
      </c>
      <c r="B56" s="6" t="str">
        <f>IF(ISBLANK(Responses!B56), "", Responses!B56)</f>
        <v/>
      </c>
      <c r="C56" s="6" t="str">
        <f>IF(ISBLANK(Responses!U56), "", Responses!U56)</f>
        <v/>
      </c>
      <c r="D56" s="6" t="str">
        <f>IF(ISBLANK(Responses!V56), "", Responses!V56)</f>
        <v/>
      </c>
      <c r="E56" s="6" t="str">
        <f>IF(ISBLANK(Responses!W56), "", Responses!W56)</f>
        <v/>
      </c>
      <c r="F56" s="6" t="str">
        <f>IF(ISBLANK(Responses!X56), "", Responses!X56)</f>
        <v/>
      </c>
      <c r="G56" s="6" t="str">
        <f>IF(ISBLANK(Responses!Y56), "", Responses!Y56)</f>
        <v/>
      </c>
      <c r="H56" s="6" t="str">
        <f>IF(ISBLANK(Responses!Z56), "", Responses!Z56)</f>
        <v/>
      </c>
      <c r="I56" s="6" t="str">
        <f>IF(ISBLANK(Responses!AA56), "", Responses!AA56)</f>
        <v/>
      </c>
      <c r="J56" s="6" t="str">
        <f>IF(ISBLANK(Responses!AB56), "", Responses!AB56)</f>
        <v/>
      </c>
      <c r="K56" s="6" t="str">
        <f>IF(ISBLANK(Responses!AC56), "", Responses!AC56)</f>
        <v/>
      </c>
      <c r="L56" s="6" t="str">
        <f>IF(ISBLANK(Responses!AD56), "", Responses!AD56)</f>
        <v/>
      </c>
      <c r="M56" s="6" t="str">
        <f>IF(ISBLANK(Responses!AE56), "", Responses!AE56)</f>
        <v/>
      </c>
      <c r="N56" s="6" t="str">
        <f>IF(ISBLANK(Responses!AF56), "", Responses!AF56)</f>
        <v/>
      </c>
      <c r="O56" s="6" t="str">
        <f>IF(ISBLANK(Responses!AG56), "", Responses!AG56)</f>
        <v/>
      </c>
      <c r="P56" s="6" t="str">
        <f>IF(ISBLANK(Responses!AH56), "", Responses!AH56)</f>
        <v/>
      </c>
      <c r="Q56" s="6" t="str">
        <f>IF(ISBLANK(Responses!AI56), "", Responses!AI56)</f>
        <v/>
      </c>
      <c r="R56" s="6" t="str">
        <f>IF(ISBLANK(Responses!AJ56), "", Responses!AJ56)</f>
        <v/>
      </c>
      <c r="S56" s="6" t="str">
        <f>IF(ISBLANK(Responses!AK56), "", Responses!AK56)</f>
        <v/>
      </c>
      <c r="T56" s="6" t="str">
        <f>IF(ISBLANK(Responses!AL56), "", Responses!AL56)</f>
        <v/>
      </c>
      <c r="U56" s="6" t="str">
        <f>IF(ISBLANK(Responses!AM56), "", Responses!AM56)</f>
        <v/>
      </c>
      <c r="V56" s="6" t="str">
        <f>IF(ISBLANK(Responses!AN56), "", Responses!AN56)</f>
        <v/>
      </c>
      <c r="W56" s="6" t="str">
        <f>IF(ISBLANK(Responses!AO56), "", Responses!AO56)</f>
        <v/>
      </c>
      <c r="X56" s="6" t="str">
        <f>IF(ISBLANK(Responses!AP56), "", Responses!AP56)</f>
        <v/>
      </c>
      <c r="Y56" s="8" t="e">
        <f t="shared" si="0"/>
        <v>#N/A</v>
      </c>
      <c r="Z56" s="1" t="e">
        <f t="shared" si="1"/>
        <v>#N/A</v>
      </c>
      <c r="AA56" s="1" t="e">
        <f>IF(ISBLANK(C56),0,VLOOKUP(C56,LUTs!$A$6:$B$8,2))</f>
        <v>#N/A</v>
      </c>
      <c r="AB56" s="1" t="e">
        <f>IF(ISBLANK(D56),0,VLOOKUP(D56,LUTs!$A$6:$B$8,2))</f>
        <v>#N/A</v>
      </c>
      <c r="AC56" s="1" t="e">
        <f>IF(ISBLANK(E56),0,VLOOKUP(E56,LUTs!$A$6:$B$8,2))</f>
        <v>#N/A</v>
      </c>
      <c r="AD56" s="1" t="e">
        <f>IF(ISBLANK(F56),0,VLOOKUP(F56,LUTs!$A$6:$B$8,2))</f>
        <v>#N/A</v>
      </c>
      <c r="AE56" s="1" t="e">
        <f>IF(ISBLANK(G56),0,VLOOKUP(G56,LUTs!$A$6:$B$8,2))</f>
        <v>#N/A</v>
      </c>
      <c r="AF56" s="1" t="e">
        <f>IF(ISBLANK(H56),0,VLOOKUP(H56,LUTs!$A$6:$B$8,2))</f>
        <v>#N/A</v>
      </c>
      <c r="AG56" s="1" t="e">
        <f>IF(ISBLANK(I56),0,VLOOKUP(I56,LUTs!$A$6:$B$8,2))</f>
        <v>#N/A</v>
      </c>
      <c r="AH56" s="1" t="e">
        <f>IF(ISBLANK(J56),0,VLOOKUP(J56,LUTs!$A$6:$B$8,2))</f>
        <v>#N/A</v>
      </c>
      <c r="AI56" s="1" t="e">
        <f>IF(ISBLANK(K56),0,VLOOKUP(K56,LUTs!$A$6:$B$8,2))</f>
        <v>#N/A</v>
      </c>
      <c r="AJ56" s="1" t="e">
        <f>IF(ISBLANK(L56),0,VLOOKUP(L56,LUTs!$A$6:$B$8,2))</f>
        <v>#N/A</v>
      </c>
      <c r="AK56" s="1" t="e">
        <f>IF(ISBLANK(M56),0,VLOOKUP(M56,LUTs!$A$6:$B$8,2))</f>
        <v>#N/A</v>
      </c>
      <c r="AL56" s="1" t="e">
        <f>IF(ISBLANK(N56),0,VLOOKUP(N56,LUTs!$A$6:$B$8,2))</f>
        <v>#N/A</v>
      </c>
      <c r="AM56" s="1" t="e">
        <f>IF(ISBLANK(O56),0,VLOOKUP(O56,LUTs!$A$6:$B$8,2))</f>
        <v>#N/A</v>
      </c>
      <c r="AN56" s="1" t="e">
        <f>IF(ISBLANK(P56),0,VLOOKUP(P56,LUTs!$A$6:$B$8,2))</f>
        <v>#N/A</v>
      </c>
      <c r="AO56" s="1" t="e">
        <f>IF(ISBLANK(Q56),0,VLOOKUP(Q56,LUTs!$A$6:$B$8,2))</f>
        <v>#N/A</v>
      </c>
      <c r="AP56" s="1" t="str">
        <f>IF(ISBLANK(R56),0,IF(ISERROR(VLOOKUP(R56,LUTs!$A$6:$B$8,2)),R56,VLOOKUP(R56,LUTs!$A$6:$B$8,2)))</f>
        <v/>
      </c>
      <c r="AQ56" s="1" t="e">
        <f>IF(ISBLANK(S56),0,VLOOKUP(S56,LUTs!$A$6:$B$8,2))</f>
        <v>#N/A</v>
      </c>
      <c r="AR56" s="1" t="str">
        <f>IF(ISBLANK(T56),0,IF(ISERROR(VLOOKUP(T56,LUTs!$A$6:$B$8,2)),T56,VLOOKUP(T56,LUTs!$A$6:$B$8,2)))</f>
        <v/>
      </c>
      <c r="AS56" s="1" t="e">
        <f>IF(ISBLANK(U56),0,VLOOKUP(U56,LUTs!$A$6:$B$8,2))</f>
        <v>#N/A</v>
      </c>
      <c r="AT56" s="1" t="e">
        <f>IF(ISBLANK(V56),0,VLOOKUP(V56,LUTs!$A$6:$B$8,2))</f>
        <v>#N/A</v>
      </c>
      <c r="AU56" s="1" t="e">
        <f>IF(ISBLANK(W56),0,VLOOKUP(W56,LUTs!$A$6:$B$8,2))</f>
        <v>#N/A</v>
      </c>
      <c r="AV56" s="1" t="e">
        <f>IF(ISBLANK(X56),0,VLOOKUP(X56,LUTs!$A$6:$B$8,2))</f>
        <v>#N/A</v>
      </c>
    </row>
    <row r="57" spans="1:48" ht="12.75">
      <c r="A57" s="6" t="str">
        <f>IF(ISBLANK(Responses!A57), "", Responses!A57)</f>
        <v/>
      </c>
      <c r="B57" s="6" t="str">
        <f>IF(ISBLANK(Responses!B57), "", Responses!B57)</f>
        <v/>
      </c>
      <c r="C57" s="6" t="str">
        <f>IF(ISBLANK(Responses!U57), "", Responses!U57)</f>
        <v/>
      </c>
      <c r="D57" s="6" t="str">
        <f>IF(ISBLANK(Responses!V57), "", Responses!V57)</f>
        <v/>
      </c>
      <c r="E57" s="6" t="str">
        <f>IF(ISBLANK(Responses!W57), "", Responses!W57)</f>
        <v/>
      </c>
      <c r="F57" s="6" t="str">
        <f>IF(ISBLANK(Responses!X57), "", Responses!X57)</f>
        <v/>
      </c>
      <c r="G57" s="6" t="str">
        <f>IF(ISBLANK(Responses!Y57), "", Responses!Y57)</f>
        <v/>
      </c>
      <c r="H57" s="6" t="str">
        <f>IF(ISBLANK(Responses!Z57), "", Responses!Z57)</f>
        <v/>
      </c>
      <c r="I57" s="6" t="str">
        <f>IF(ISBLANK(Responses!AA57), "", Responses!AA57)</f>
        <v/>
      </c>
      <c r="J57" s="6" t="str">
        <f>IF(ISBLANK(Responses!AB57), "", Responses!AB57)</f>
        <v/>
      </c>
      <c r="K57" s="6" t="str">
        <f>IF(ISBLANK(Responses!AC57), "", Responses!AC57)</f>
        <v/>
      </c>
      <c r="L57" s="6" t="str">
        <f>IF(ISBLANK(Responses!AD57), "", Responses!AD57)</f>
        <v/>
      </c>
      <c r="M57" s="6" t="str">
        <f>IF(ISBLANK(Responses!AE57), "", Responses!AE57)</f>
        <v/>
      </c>
      <c r="N57" s="6" t="str">
        <f>IF(ISBLANK(Responses!AF57), "", Responses!AF57)</f>
        <v/>
      </c>
      <c r="O57" s="6" t="str">
        <f>IF(ISBLANK(Responses!AG57), "", Responses!AG57)</f>
        <v/>
      </c>
      <c r="P57" s="6" t="str">
        <f>IF(ISBLANK(Responses!AH57), "", Responses!AH57)</f>
        <v/>
      </c>
      <c r="Q57" s="6" t="str">
        <f>IF(ISBLANK(Responses!AI57), "", Responses!AI57)</f>
        <v/>
      </c>
      <c r="R57" s="6" t="str">
        <f>IF(ISBLANK(Responses!AJ57), "", Responses!AJ57)</f>
        <v/>
      </c>
      <c r="S57" s="6" t="str">
        <f>IF(ISBLANK(Responses!AK57), "", Responses!AK57)</f>
        <v/>
      </c>
      <c r="T57" s="6" t="str">
        <f>IF(ISBLANK(Responses!AL57), "", Responses!AL57)</f>
        <v/>
      </c>
      <c r="U57" s="6" t="str">
        <f>IF(ISBLANK(Responses!AM57), "", Responses!AM57)</f>
        <v/>
      </c>
      <c r="V57" s="6" t="str">
        <f>IF(ISBLANK(Responses!AN57), "", Responses!AN57)</f>
        <v/>
      </c>
      <c r="W57" s="6" t="str">
        <f>IF(ISBLANK(Responses!AO57), "", Responses!AO57)</f>
        <v/>
      </c>
      <c r="X57" s="6" t="str">
        <f>IF(ISBLANK(Responses!AP57), "", Responses!AP57)</f>
        <v/>
      </c>
      <c r="Y57" s="8" t="e">
        <f t="shared" si="0"/>
        <v>#N/A</v>
      </c>
      <c r="Z57" s="1" t="e">
        <f t="shared" si="1"/>
        <v>#N/A</v>
      </c>
      <c r="AA57" s="1" t="e">
        <f>IF(ISBLANK(C57),0,VLOOKUP(C57,LUTs!$A$6:$B$8,2))</f>
        <v>#N/A</v>
      </c>
      <c r="AB57" s="1" t="e">
        <f>IF(ISBLANK(D57),0,VLOOKUP(D57,LUTs!$A$6:$B$8,2))</f>
        <v>#N/A</v>
      </c>
      <c r="AC57" s="1" t="e">
        <f>IF(ISBLANK(E57),0,VLOOKUP(E57,LUTs!$A$6:$B$8,2))</f>
        <v>#N/A</v>
      </c>
      <c r="AD57" s="1" t="e">
        <f>IF(ISBLANK(F57),0,VLOOKUP(F57,LUTs!$A$6:$B$8,2))</f>
        <v>#N/A</v>
      </c>
      <c r="AE57" s="1" t="e">
        <f>IF(ISBLANK(G57),0,VLOOKUP(G57,LUTs!$A$6:$B$8,2))</f>
        <v>#N/A</v>
      </c>
      <c r="AF57" s="1" t="e">
        <f>IF(ISBLANK(H57),0,VLOOKUP(H57,LUTs!$A$6:$B$8,2))</f>
        <v>#N/A</v>
      </c>
      <c r="AG57" s="1" t="e">
        <f>IF(ISBLANK(I57),0,VLOOKUP(I57,LUTs!$A$6:$B$8,2))</f>
        <v>#N/A</v>
      </c>
      <c r="AH57" s="1" t="e">
        <f>IF(ISBLANK(J57),0,VLOOKUP(J57,LUTs!$A$6:$B$8,2))</f>
        <v>#N/A</v>
      </c>
      <c r="AI57" s="1" t="e">
        <f>IF(ISBLANK(K57),0,VLOOKUP(K57,LUTs!$A$6:$B$8,2))</f>
        <v>#N/A</v>
      </c>
      <c r="AJ57" s="1" t="e">
        <f>IF(ISBLANK(L57),0,VLOOKUP(L57,LUTs!$A$6:$B$8,2))</f>
        <v>#N/A</v>
      </c>
      <c r="AK57" s="1" t="e">
        <f>IF(ISBLANK(M57),0,VLOOKUP(M57,LUTs!$A$6:$B$8,2))</f>
        <v>#N/A</v>
      </c>
      <c r="AL57" s="1" t="e">
        <f>IF(ISBLANK(N57),0,VLOOKUP(N57,LUTs!$A$6:$B$8,2))</f>
        <v>#N/A</v>
      </c>
      <c r="AM57" s="1" t="e">
        <f>IF(ISBLANK(O57),0,VLOOKUP(O57,LUTs!$A$6:$B$8,2))</f>
        <v>#N/A</v>
      </c>
      <c r="AN57" s="1" t="e">
        <f>IF(ISBLANK(P57),0,VLOOKUP(P57,LUTs!$A$6:$B$8,2))</f>
        <v>#N/A</v>
      </c>
      <c r="AO57" s="1" t="e">
        <f>IF(ISBLANK(Q57),0,VLOOKUP(Q57,LUTs!$A$6:$B$8,2))</f>
        <v>#N/A</v>
      </c>
      <c r="AP57" s="1" t="str">
        <f>IF(ISBLANK(R57),0,IF(ISERROR(VLOOKUP(R57,LUTs!$A$6:$B$8,2)),R57,VLOOKUP(R57,LUTs!$A$6:$B$8,2)))</f>
        <v/>
      </c>
      <c r="AQ57" s="1" t="e">
        <f>IF(ISBLANK(S57),0,VLOOKUP(S57,LUTs!$A$6:$B$8,2))</f>
        <v>#N/A</v>
      </c>
      <c r="AR57" s="1" t="str">
        <f>IF(ISBLANK(T57),0,IF(ISERROR(VLOOKUP(T57,LUTs!$A$6:$B$8,2)),T57,VLOOKUP(T57,LUTs!$A$6:$B$8,2)))</f>
        <v/>
      </c>
      <c r="AS57" s="1" t="e">
        <f>IF(ISBLANK(U57),0,VLOOKUP(U57,LUTs!$A$6:$B$8,2))</f>
        <v>#N/A</v>
      </c>
      <c r="AT57" s="1" t="e">
        <f>IF(ISBLANK(V57),0,VLOOKUP(V57,LUTs!$A$6:$B$8,2))</f>
        <v>#N/A</v>
      </c>
      <c r="AU57" s="1" t="e">
        <f>IF(ISBLANK(W57),0,VLOOKUP(W57,LUTs!$A$6:$B$8,2))</f>
        <v>#N/A</v>
      </c>
      <c r="AV57" s="1" t="e">
        <f>IF(ISBLANK(X57),0,VLOOKUP(X57,LUTs!$A$6:$B$8,2))</f>
        <v>#N/A</v>
      </c>
    </row>
    <row r="58" spans="1:48" ht="12.75">
      <c r="A58" s="6" t="str">
        <f>IF(ISBLANK(Responses!A58), "", Responses!A58)</f>
        <v/>
      </c>
      <c r="B58" s="6" t="str">
        <f>IF(ISBLANK(Responses!B58), "", Responses!B58)</f>
        <v/>
      </c>
      <c r="C58" s="6" t="str">
        <f>IF(ISBLANK(Responses!U58), "", Responses!U58)</f>
        <v/>
      </c>
      <c r="D58" s="6" t="str">
        <f>IF(ISBLANK(Responses!V58), "", Responses!V58)</f>
        <v/>
      </c>
      <c r="E58" s="6" t="str">
        <f>IF(ISBLANK(Responses!W58), "", Responses!W58)</f>
        <v/>
      </c>
      <c r="F58" s="6" t="str">
        <f>IF(ISBLANK(Responses!X58), "", Responses!X58)</f>
        <v/>
      </c>
      <c r="G58" s="6" t="str">
        <f>IF(ISBLANK(Responses!Y58), "", Responses!Y58)</f>
        <v/>
      </c>
      <c r="H58" s="6" t="str">
        <f>IF(ISBLANK(Responses!Z58), "", Responses!Z58)</f>
        <v/>
      </c>
      <c r="I58" s="6" t="str">
        <f>IF(ISBLANK(Responses!AA58), "", Responses!AA58)</f>
        <v/>
      </c>
      <c r="J58" s="6" t="str">
        <f>IF(ISBLANK(Responses!AB58), "", Responses!AB58)</f>
        <v/>
      </c>
      <c r="K58" s="6" t="str">
        <f>IF(ISBLANK(Responses!AC58), "", Responses!AC58)</f>
        <v/>
      </c>
      <c r="L58" s="6" t="str">
        <f>IF(ISBLANK(Responses!AD58), "", Responses!AD58)</f>
        <v/>
      </c>
      <c r="M58" s="6" t="str">
        <f>IF(ISBLANK(Responses!AE58), "", Responses!AE58)</f>
        <v/>
      </c>
      <c r="N58" s="6" t="str">
        <f>IF(ISBLANK(Responses!AF58), "", Responses!AF58)</f>
        <v/>
      </c>
      <c r="O58" s="6" t="str">
        <f>IF(ISBLANK(Responses!AG58), "", Responses!AG58)</f>
        <v/>
      </c>
      <c r="P58" s="6" t="str">
        <f>IF(ISBLANK(Responses!AH58), "", Responses!AH58)</f>
        <v/>
      </c>
      <c r="Q58" s="6" t="str">
        <f>IF(ISBLANK(Responses!AI58), "", Responses!AI58)</f>
        <v/>
      </c>
      <c r="R58" s="6" t="str">
        <f>IF(ISBLANK(Responses!AJ58), "", Responses!AJ58)</f>
        <v/>
      </c>
      <c r="S58" s="6" t="str">
        <f>IF(ISBLANK(Responses!AK58), "", Responses!AK58)</f>
        <v/>
      </c>
      <c r="T58" s="6" t="str">
        <f>IF(ISBLANK(Responses!AL58), "", Responses!AL58)</f>
        <v/>
      </c>
      <c r="U58" s="6" t="str">
        <f>IF(ISBLANK(Responses!AM58), "", Responses!AM58)</f>
        <v/>
      </c>
      <c r="V58" s="6" t="str">
        <f>IF(ISBLANK(Responses!AN58), "", Responses!AN58)</f>
        <v/>
      </c>
      <c r="W58" s="6" t="str">
        <f>IF(ISBLANK(Responses!AO58), "", Responses!AO58)</f>
        <v/>
      </c>
      <c r="X58" s="6" t="str">
        <f>IF(ISBLANK(Responses!AP58), "", Responses!AP58)</f>
        <v/>
      </c>
      <c r="Y58" s="8" t="e">
        <f t="shared" si="0"/>
        <v>#N/A</v>
      </c>
      <c r="Z58" s="1" t="e">
        <f t="shared" si="1"/>
        <v>#N/A</v>
      </c>
      <c r="AA58" s="1" t="e">
        <f>IF(ISBLANK(C58),0,VLOOKUP(C58,LUTs!$A$6:$B$8,2))</f>
        <v>#N/A</v>
      </c>
      <c r="AB58" s="1" t="e">
        <f>IF(ISBLANK(D58),0,VLOOKUP(D58,LUTs!$A$6:$B$8,2))</f>
        <v>#N/A</v>
      </c>
      <c r="AC58" s="1" t="e">
        <f>IF(ISBLANK(E58),0,VLOOKUP(E58,LUTs!$A$6:$B$8,2))</f>
        <v>#N/A</v>
      </c>
      <c r="AD58" s="1" t="e">
        <f>IF(ISBLANK(F58),0,VLOOKUP(F58,LUTs!$A$6:$B$8,2))</f>
        <v>#N/A</v>
      </c>
      <c r="AE58" s="1" t="e">
        <f>IF(ISBLANK(G58),0,VLOOKUP(G58,LUTs!$A$6:$B$8,2))</f>
        <v>#N/A</v>
      </c>
      <c r="AF58" s="1" t="e">
        <f>IF(ISBLANK(H58),0,VLOOKUP(H58,LUTs!$A$6:$B$8,2))</f>
        <v>#N/A</v>
      </c>
      <c r="AG58" s="1" t="e">
        <f>IF(ISBLANK(I58),0,VLOOKUP(I58,LUTs!$A$6:$B$8,2))</f>
        <v>#N/A</v>
      </c>
      <c r="AH58" s="1" t="e">
        <f>IF(ISBLANK(J58),0,VLOOKUP(J58,LUTs!$A$6:$B$8,2))</f>
        <v>#N/A</v>
      </c>
      <c r="AI58" s="1" t="e">
        <f>IF(ISBLANK(K58),0,VLOOKUP(K58,LUTs!$A$6:$B$8,2))</f>
        <v>#N/A</v>
      </c>
      <c r="AJ58" s="1" t="e">
        <f>IF(ISBLANK(L58),0,VLOOKUP(L58,LUTs!$A$6:$B$8,2))</f>
        <v>#N/A</v>
      </c>
      <c r="AK58" s="1" t="e">
        <f>IF(ISBLANK(M58),0,VLOOKUP(M58,LUTs!$A$6:$B$8,2))</f>
        <v>#N/A</v>
      </c>
      <c r="AL58" s="1" t="e">
        <f>IF(ISBLANK(N58),0,VLOOKUP(N58,LUTs!$A$6:$B$8,2))</f>
        <v>#N/A</v>
      </c>
      <c r="AM58" s="1" t="e">
        <f>IF(ISBLANK(O58),0,VLOOKUP(O58,LUTs!$A$6:$B$8,2))</f>
        <v>#N/A</v>
      </c>
      <c r="AN58" s="1" t="e">
        <f>IF(ISBLANK(P58),0,VLOOKUP(P58,LUTs!$A$6:$B$8,2))</f>
        <v>#N/A</v>
      </c>
      <c r="AO58" s="1" t="e">
        <f>IF(ISBLANK(Q58),0,VLOOKUP(Q58,LUTs!$A$6:$B$8,2))</f>
        <v>#N/A</v>
      </c>
      <c r="AP58" s="1" t="str">
        <f>IF(ISBLANK(R58),0,IF(ISERROR(VLOOKUP(R58,LUTs!$A$6:$B$8,2)),R58,VLOOKUP(R58,LUTs!$A$6:$B$8,2)))</f>
        <v/>
      </c>
      <c r="AQ58" s="1" t="e">
        <f>IF(ISBLANK(S58),0,VLOOKUP(S58,LUTs!$A$6:$B$8,2))</f>
        <v>#N/A</v>
      </c>
      <c r="AR58" s="1" t="str">
        <f>IF(ISBLANK(T58),0,IF(ISERROR(VLOOKUP(T58,LUTs!$A$6:$B$8,2)),T58,VLOOKUP(T58,LUTs!$A$6:$B$8,2)))</f>
        <v/>
      </c>
      <c r="AS58" s="1" t="e">
        <f>IF(ISBLANK(U58),0,VLOOKUP(U58,LUTs!$A$6:$B$8,2))</f>
        <v>#N/A</v>
      </c>
      <c r="AT58" s="1" t="e">
        <f>IF(ISBLANK(V58),0,VLOOKUP(V58,LUTs!$A$6:$B$8,2))</f>
        <v>#N/A</v>
      </c>
      <c r="AU58" s="1" t="e">
        <f>IF(ISBLANK(W58),0,VLOOKUP(W58,LUTs!$A$6:$B$8,2))</f>
        <v>#N/A</v>
      </c>
      <c r="AV58" s="1" t="e">
        <f>IF(ISBLANK(X58),0,VLOOKUP(X58,LUTs!$A$6:$B$8,2))</f>
        <v>#N/A</v>
      </c>
    </row>
    <row r="59" spans="1:48" ht="12.75">
      <c r="A59" s="6" t="str">
        <f>IF(ISBLANK(Responses!A59), "", Responses!A59)</f>
        <v/>
      </c>
      <c r="B59" s="6" t="str">
        <f>IF(ISBLANK(Responses!B59), "", Responses!B59)</f>
        <v/>
      </c>
      <c r="C59" s="6" t="str">
        <f>IF(ISBLANK(Responses!U59), "", Responses!U59)</f>
        <v/>
      </c>
      <c r="D59" s="6" t="str">
        <f>IF(ISBLANK(Responses!V59), "", Responses!V59)</f>
        <v/>
      </c>
      <c r="E59" s="6" t="str">
        <f>IF(ISBLANK(Responses!W59), "", Responses!W59)</f>
        <v/>
      </c>
      <c r="F59" s="6" t="str">
        <f>IF(ISBLANK(Responses!X59), "", Responses!X59)</f>
        <v/>
      </c>
      <c r="G59" s="6" t="str">
        <f>IF(ISBLANK(Responses!Y59), "", Responses!Y59)</f>
        <v/>
      </c>
      <c r="H59" s="6" t="str">
        <f>IF(ISBLANK(Responses!Z59), "", Responses!Z59)</f>
        <v/>
      </c>
      <c r="I59" s="6" t="str">
        <f>IF(ISBLANK(Responses!AA59), "", Responses!AA59)</f>
        <v/>
      </c>
      <c r="J59" s="6" t="str">
        <f>IF(ISBLANK(Responses!AB59), "", Responses!AB59)</f>
        <v/>
      </c>
      <c r="K59" s="6" t="str">
        <f>IF(ISBLANK(Responses!AC59), "", Responses!AC59)</f>
        <v/>
      </c>
      <c r="L59" s="6" t="str">
        <f>IF(ISBLANK(Responses!AD59), "", Responses!AD59)</f>
        <v/>
      </c>
      <c r="M59" s="6" t="str">
        <f>IF(ISBLANK(Responses!AE59), "", Responses!AE59)</f>
        <v/>
      </c>
      <c r="N59" s="6" t="str">
        <f>IF(ISBLANK(Responses!AF59), "", Responses!AF59)</f>
        <v/>
      </c>
      <c r="O59" s="6" t="str">
        <f>IF(ISBLANK(Responses!AG59), "", Responses!AG59)</f>
        <v/>
      </c>
      <c r="P59" s="6" t="str">
        <f>IF(ISBLANK(Responses!AH59), "", Responses!AH59)</f>
        <v/>
      </c>
      <c r="Q59" s="6" t="str">
        <f>IF(ISBLANK(Responses!AI59), "", Responses!AI59)</f>
        <v/>
      </c>
      <c r="R59" s="6" t="str">
        <f>IF(ISBLANK(Responses!AJ59), "", Responses!AJ59)</f>
        <v/>
      </c>
      <c r="S59" s="6" t="str">
        <f>IF(ISBLANK(Responses!AK59), "", Responses!AK59)</f>
        <v/>
      </c>
      <c r="T59" s="6" t="str">
        <f>IF(ISBLANK(Responses!AL59), "", Responses!AL59)</f>
        <v/>
      </c>
      <c r="U59" s="6" t="str">
        <f>IF(ISBLANK(Responses!AM59), "", Responses!AM59)</f>
        <v/>
      </c>
      <c r="V59" s="6" t="str">
        <f>IF(ISBLANK(Responses!AN59), "", Responses!AN59)</f>
        <v/>
      </c>
      <c r="W59" s="6" t="str">
        <f>IF(ISBLANK(Responses!AO59), "", Responses!AO59)</f>
        <v/>
      </c>
      <c r="X59" s="6" t="str">
        <f>IF(ISBLANK(Responses!AP59), "", Responses!AP59)</f>
        <v/>
      </c>
      <c r="Y59" s="8" t="e">
        <f t="shared" si="0"/>
        <v>#N/A</v>
      </c>
      <c r="Z59" s="1" t="e">
        <f t="shared" si="1"/>
        <v>#N/A</v>
      </c>
      <c r="AA59" s="1" t="e">
        <f>IF(ISBLANK(C59),0,VLOOKUP(C59,LUTs!$A$6:$B$8,2))</f>
        <v>#N/A</v>
      </c>
      <c r="AB59" s="1" t="e">
        <f>IF(ISBLANK(D59),0,VLOOKUP(D59,LUTs!$A$6:$B$8,2))</f>
        <v>#N/A</v>
      </c>
      <c r="AC59" s="1" t="e">
        <f>IF(ISBLANK(E59),0,VLOOKUP(E59,LUTs!$A$6:$B$8,2))</f>
        <v>#N/A</v>
      </c>
      <c r="AD59" s="1" t="e">
        <f>IF(ISBLANK(F59),0,VLOOKUP(F59,LUTs!$A$6:$B$8,2))</f>
        <v>#N/A</v>
      </c>
      <c r="AE59" s="1" t="e">
        <f>IF(ISBLANK(G59),0,VLOOKUP(G59,LUTs!$A$6:$B$8,2))</f>
        <v>#N/A</v>
      </c>
      <c r="AF59" s="1" t="e">
        <f>IF(ISBLANK(H59),0,VLOOKUP(H59,LUTs!$A$6:$B$8,2))</f>
        <v>#N/A</v>
      </c>
      <c r="AG59" s="1" t="e">
        <f>IF(ISBLANK(I59),0,VLOOKUP(I59,LUTs!$A$6:$B$8,2))</f>
        <v>#N/A</v>
      </c>
      <c r="AH59" s="1" t="e">
        <f>IF(ISBLANK(J59),0,VLOOKUP(J59,LUTs!$A$6:$B$8,2))</f>
        <v>#N/A</v>
      </c>
      <c r="AI59" s="1" t="e">
        <f>IF(ISBLANK(K59),0,VLOOKUP(K59,LUTs!$A$6:$B$8,2))</f>
        <v>#N/A</v>
      </c>
      <c r="AJ59" s="1" t="e">
        <f>IF(ISBLANK(L59),0,VLOOKUP(L59,LUTs!$A$6:$B$8,2))</f>
        <v>#N/A</v>
      </c>
      <c r="AK59" s="1" t="e">
        <f>IF(ISBLANK(M59),0,VLOOKUP(M59,LUTs!$A$6:$B$8,2))</f>
        <v>#N/A</v>
      </c>
      <c r="AL59" s="1" t="e">
        <f>IF(ISBLANK(N59),0,VLOOKUP(N59,LUTs!$A$6:$B$8,2))</f>
        <v>#N/A</v>
      </c>
      <c r="AM59" s="1" t="e">
        <f>IF(ISBLANK(O59),0,VLOOKUP(O59,LUTs!$A$6:$B$8,2))</f>
        <v>#N/A</v>
      </c>
      <c r="AN59" s="1" t="e">
        <f>IF(ISBLANK(P59),0,VLOOKUP(P59,LUTs!$A$6:$B$8,2))</f>
        <v>#N/A</v>
      </c>
      <c r="AO59" s="1" t="e">
        <f>IF(ISBLANK(Q59),0,VLOOKUP(Q59,LUTs!$A$6:$B$8,2))</f>
        <v>#N/A</v>
      </c>
      <c r="AP59" s="1" t="str">
        <f>IF(ISBLANK(R59),0,IF(ISERROR(VLOOKUP(R59,LUTs!$A$6:$B$8,2)),R59,VLOOKUP(R59,LUTs!$A$6:$B$8,2)))</f>
        <v/>
      </c>
      <c r="AQ59" s="1" t="e">
        <f>IF(ISBLANK(S59),0,VLOOKUP(S59,LUTs!$A$6:$B$8,2))</f>
        <v>#N/A</v>
      </c>
      <c r="AR59" s="1" t="str">
        <f>IF(ISBLANK(T59),0,IF(ISERROR(VLOOKUP(T59,LUTs!$A$6:$B$8,2)),T59,VLOOKUP(T59,LUTs!$A$6:$B$8,2)))</f>
        <v/>
      </c>
      <c r="AS59" s="1" t="e">
        <f>IF(ISBLANK(U59),0,VLOOKUP(U59,LUTs!$A$6:$B$8,2))</f>
        <v>#N/A</v>
      </c>
      <c r="AT59" s="1" t="e">
        <f>IF(ISBLANK(V59),0,VLOOKUP(V59,LUTs!$A$6:$B$8,2))</f>
        <v>#N/A</v>
      </c>
      <c r="AU59" s="1" t="e">
        <f>IF(ISBLANK(W59),0,VLOOKUP(W59,LUTs!$A$6:$B$8,2))</f>
        <v>#N/A</v>
      </c>
      <c r="AV59" s="1" t="e">
        <f>IF(ISBLANK(X59),0,VLOOKUP(X59,LUTs!$A$6:$B$8,2))</f>
        <v>#N/A</v>
      </c>
    </row>
    <row r="60" spans="1:48" ht="12.75">
      <c r="A60" s="6" t="str">
        <f>IF(ISBLANK(Responses!A60), "", Responses!A60)</f>
        <v/>
      </c>
      <c r="B60" s="6" t="str">
        <f>IF(ISBLANK(Responses!B60), "", Responses!B60)</f>
        <v/>
      </c>
      <c r="C60" s="6" t="str">
        <f>IF(ISBLANK(Responses!U60), "", Responses!U60)</f>
        <v/>
      </c>
      <c r="D60" s="6" t="str">
        <f>IF(ISBLANK(Responses!V60), "", Responses!V60)</f>
        <v/>
      </c>
      <c r="E60" s="6" t="str">
        <f>IF(ISBLANK(Responses!W60), "", Responses!W60)</f>
        <v/>
      </c>
      <c r="F60" s="6" t="str">
        <f>IF(ISBLANK(Responses!X60), "", Responses!X60)</f>
        <v/>
      </c>
      <c r="G60" s="6" t="str">
        <f>IF(ISBLANK(Responses!Y60), "", Responses!Y60)</f>
        <v/>
      </c>
      <c r="H60" s="6" t="str">
        <f>IF(ISBLANK(Responses!Z60), "", Responses!Z60)</f>
        <v/>
      </c>
      <c r="I60" s="6" t="str">
        <f>IF(ISBLANK(Responses!AA60), "", Responses!AA60)</f>
        <v/>
      </c>
      <c r="J60" s="6" t="str">
        <f>IF(ISBLANK(Responses!AB60), "", Responses!AB60)</f>
        <v/>
      </c>
      <c r="K60" s="6" t="str">
        <f>IF(ISBLANK(Responses!AC60), "", Responses!AC60)</f>
        <v/>
      </c>
      <c r="L60" s="6" t="str">
        <f>IF(ISBLANK(Responses!AD60), "", Responses!AD60)</f>
        <v/>
      </c>
      <c r="M60" s="6" t="str">
        <f>IF(ISBLANK(Responses!AE60), "", Responses!AE60)</f>
        <v/>
      </c>
      <c r="N60" s="6" t="str">
        <f>IF(ISBLANK(Responses!AF60), "", Responses!AF60)</f>
        <v/>
      </c>
      <c r="O60" s="6" t="str">
        <f>IF(ISBLANK(Responses!AG60), "", Responses!AG60)</f>
        <v/>
      </c>
      <c r="P60" s="6" t="str">
        <f>IF(ISBLANK(Responses!AH60), "", Responses!AH60)</f>
        <v/>
      </c>
      <c r="Q60" s="6" t="str">
        <f>IF(ISBLANK(Responses!AI60), "", Responses!AI60)</f>
        <v/>
      </c>
      <c r="R60" s="6" t="str">
        <f>IF(ISBLANK(Responses!AJ60), "", Responses!AJ60)</f>
        <v/>
      </c>
      <c r="S60" s="6" t="str">
        <f>IF(ISBLANK(Responses!AK60), "", Responses!AK60)</f>
        <v/>
      </c>
      <c r="T60" s="6" t="str">
        <f>IF(ISBLANK(Responses!AL60), "", Responses!AL60)</f>
        <v/>
      </c>
      <c r="U60" s="6" t="str">
        <f>IF(ISBLANK(Responses!AM60), "", Responses!AM60)</f>
        <v/>
      </c>
      <c r="V60" s="6" t="str">
        <f>IF(ISBLANK(Responses!AN60), "", Responses!AN60)</f>
        <v/>
      </c>
      <c r="W60" s="6" t="str">
        <f>IF(ISBLANK(Responses!AO60), "", Responses!AO60)</f>
        <v/>
      </c>
      <c r="X60" s="6" t="str">
        <f>IF(ISBLANK(Responses!AP60), "", Responses!AP60)</f>
        <v/>
      </c>
      <c r="Y60" s="8" t="e">
        <f t="shared" si="0"/>
        <v>#N/A</v>
      </c>
      <c r="Z60" s="1" t="e">
        <f t="shared" si="1"/>
        <v>#N/A</v>
      </c>
      <c r="AA60" s="1" t="e">
        <f>IF(ISBLANK(C60),0,VLOOKUP(C60,LUTs!$A$6:$B$8,2))</f>
        <v>#N/A</v>
      </c>
      <c r="AB60" s="1" t="e">
        <f>IF(ISBLANK(D60),0,VLOOKUP(D60,LUTs!$A$6:$B$8,2))</f>
        <v>#N/A</v>
      </c>
      <c r="AC60" s="1" t="e">
        <f>IF(ISBLANK(E60),0,VLOOKUP(E60,LUTs!$A$6:$B$8,2))</f>
        <v>#N/A</v>
      </c>
      <c r="AD60" s="1" t="e">
        <f>IF(ISBLANK(F60),0,VLOOKUP(F60,LUTs!$A$6:$B$8,2))</f>
        <v>#N/A</v>
      </c>
      <c r="AE60" s="1" t="e">
        <f>IF(ISBLANK(G60),0,VLOOKUP(G60,LUTs!$A$6:$B$8,2))</f>
        <v>#N/A</v>
      </c>
      <c r="AF60" s="1" t="e">
        <f>IF(ISBLANK(H60),0,VLOOKUP(H60,LUTs!$A$6:$B$8,2))</f>
        <v>#N/A</v>
      </c>
      <c r="AG60" s="1" t="e">
        <f>IF(ISBLANK(I60),0,VLOOKUP(I60,LUTs!$A$6:$B$8,2))</f>
        <v>#N/A</v>
      </c>
      <c r="AH60" s="1" t="e">
        <f>IF(ISBLANK(J60),0,VLOOKUP(J60,LUTs!$A$6:$B$8,2))</f>
        <v>#N/A</v>
      </c>
      <c r="AI60" s="1" t="e">
        <f>IF(ISBLANK(K60),0,VLOOKUP(K60,LUTs!$A$6:$B$8,2))</f>
        <v>#N/A</v>
      </c>
      <c r="AJ60" s="1" t="e">
        <f>IF(ISBLANK(L60),0,VLOOKUP(L60,LUTs!$A$6:$B$8,2))</f>
        <v>#N/A</v>
      </c>
      <c r="AK60" s="1" t="e">
        <f>IF(ISBLANK(M60),0,VLOOKUP(M60,LUTs!$A$6:$B$8,2))</f>
        <v>#N/A</v>
      </c>
      <c r="AL60" s="1" t="e">
        <f>IF(ISBLANK(N60),0,VLOOKUP(N60,LUTs!$A$6:$B$8,2))</f>
        <v>#N/A</v>
      </c>
      <c r="AM60" s="1" t="e">
        <f>IF(ISBLANK(O60),0,VLOOKUP(O60,LUTs!$A$6:$B$8,2))</f>
        <v>#N/A</v>
      </c>
      <c r="AN60" s="1" t="e">
        <f>IF(ISBLANK(P60),0,VLOOKUP(P60,LUTs!$A$6:$B$8,2))</f>
        <v>#N/A</v>
      </c>
      <c r="AO60" s="1" t="e">
        <f>IF(ISBLANK(Q60),0,VLOOKUP(Q60,LUTs!$A$6:$B$8,2))</f>
        <v>#N/A</v>
      </c>
      <c r="AP60" s="1" t="str">
        <f>IF(ISBLANK(R60),0,IF(ISERROR(VLOOKUP(R60,LUTs!$A$6:$B$8,2)),R60,VLOOKUP(R60,LUTs!$A$6:$B$8,2)))</f>
        <v/>
      </c>
      <c r="AQ60" s="1" t="e">
        <f>IF(ISBLANK(S60),0,VLOOKUP(S60,LUTs!$A$6:$B$8,2))</f>
        <v>#N/A</v>
      </c>
      <c r="AR60" s="1" t="str">
        <f>IF(ISBLANK(T60),0,IF(ISERROR(VLOOKUP(T60,LUTs!$A$6:$B$8,2)),T60,VLOOKUP(T60,LUTs!$A$6:$B$8,2)))</f>
        <v/>
      </c>
      <c r="AS60" s="1" t="e">
        <f>IF(ISBLANK(U60),0,VLOOKUP(U60,LUTs!$A$6:$B$8,2))</f>
        <v>#N/A</v>
      </c>
      <c r="AT60" s="1" t="e">
        <f>IF(ISBLANK(V60),0,VLOOKUP(V60,LUTs!$A$6:$B$8,2))</f>
        <v>#N/A</v>
      </c>
      <c r="AU60" s="1" t="e">
        <f>IF(ISBLANK(W60),0,VLOOKUP(W60,LUTs!$A$6:$B$8,2))</f>
        <v>#N/A</v>
      </c>
      <c r="AV60" s="1" t="e">
        <f>IF(ISBLANK(X60),0,VLOOKUP(X60,LUTs!$A$6:$B$8,2))</f>
        <v>#N/A</v>
      </c>
    </row>
    <row r="61" spans="1:48" ht="12.75">
      <c r="A61" s="6" t="str">
        <f>IF(ISBLANK(Responses!A61), "", Responses!A61)</f>
        <v/>
      </c>
      <c r="B61" s="6" t="str">
        <f>IF(ISBLANK(Responses!B61), "", Responses!B61)</f>
        <v/>
      </c>
      <c r="C61" s="6" t="str">
        <f>IF(ISBLANK(Responses!U61), "", Responses!U61)</f>
        <v/>
      </c>
      <c r="D61" s="6" t="str">
        <f>IF(ISBLANK(Responses!V61), "", Responses!V61)</f>
        <v/>
      </c>
      <c r="E61" s="6" t="str">
        <f>IF(ISBLANK(Responses!W61), "", Responses!W61)</f>
        <v/>
      </c>
      <c r="F61" s="6" t="str">
        <f>IF(ISBLANK(Responses!X61), "", Responses!X61)</f>
        <v/>
      </c>
      <c r="G61" s="6" t="str">
        <f>IF(ISBLANK(Responses!Y61), "", Responses!Y61)</f>
        <v/>
      </c>
      <c r="H61" s="6" t="str">
        <f>IF(ISBLANK(Responses!Z61), "", Responses!Z61)</f>
        <v/>
      </c>
      <c r="I61" s="6" t="str">
        <f>IF(ISBLANK(Responses!AA61), "", Responses!AA61)</f>
        <v/>
      </c>
      <c r="J61" s="6" t="str">
        <f>IF(ISBLANK(Responses!AB61), "", Responses!AB61)</f>
        <v/>
      </c>
      <c r="K61" s="6" t="str">
        <f>IF(ISBLANK(Responses!AC61), "", Responses!AC61)</f>
        <v/>
      </c>
      <c r="L61" s="6" t="str">
        <f>IF(ISBLANK(Responses!AD61), "", Responses!AD61)</f>
        <v/>
      </c>
      <c r="M61" s="6" t="str">
        <f>IF(ISBLANK(Responses!AE61), "", Responses!AE61)</f>
        <v/>
      </c>
      <c r="N61" s="6" t="str">
        <f>IF(ISBLANK(Responses!AF61), "", Responses!AF61)</f>
        <v/>
      </c>
      <c r="O61" s="6" t="str">
        <f>IF(ISBLANK(Responses!AG61), "", Responses!AG61)</f>
        <v/>
      </c>
      <c r="P61" s="6" t="str">
        <f>IF(ISBLANK(Responses!AH61), "", Responses!AH61)</f>
        <v/>
      </c>
      <c r="Q61" s="6" t="str">
        <f>IF(ISBLANK(Responses!AI61), "", Responses!AI61)</f>
        <v/>
      </c>
      <c r="R61" s="6" t="str">
        <f>IF(ISBLANK(Responses!AJ61), "", Responses!AJ61)</f>
        <v/>
      </c>
      <c r="S61" s="6" t="str">
        <f>IF(ISBLANK(Responses!AK61), "", Responses!AK61)</f>
        <v/>
      </c>
      <c r="T61" s="6" t="str">
        <f>IF(ISBLANK(Responses!AL61), "", Responses!AL61)</f>
        <v/>
      </c>
      <c r="U61" s="6" t="str">
        <f>IF(ISBLANK(Responses!AM61), "", Responses!AM61)</f>
        <v/>
      </c>
      <c r="V61" s="6" t="str">
        <f>IF(ISBLANK(Responses!AN61), "", Responses!AN61)</f>
        <v/>
      </c>
      <c r="W61" s="6" t="str">
        <f>IF(ISBLANK(Responses!AO61), "", Responses!AO61)</f>
        <v/>
      </c>
      <c r="X61" s="6" t="str">
        <f>IF(ISBLANK(Responses!AP61), "", Responses!AP61)</f>
        <v/>
      </c>
      <c r="Y61" s="8" t="e">
        <f t="shared" si="0"/>
        <v>#N/A</v>
      </c>
      <c r="Z61" s="1" t="e">
        <f t="shared" si="1"/>
        <v>#N/A</v>
      </c>
      <c r="AA61" s="1" t="e">
        <f>IF(ISBLANK(C61),0,VLOOKUP(C61,LUTs!$A$6:$B$8,2))</f>
        <v>#N/A</v>
      </c>
      <c r="AB61" s="1" t="e">
        <f>IF(ISBLANK(D61),0,VLOOKUP(D61,LUTs!$A$6:$B$8,2))</f>
        <v>#N/A</v>
      </c>
      <c r="AC61" s="1" t="e">
        <f>IF(ISBLANK(E61),0,VLOOKUP(E61,LUTs!$A$6:$B$8,2))</f>
        <v>#N/A</v>
      </c>
      <c r="AD61" s="1" t="e">
        <f>IF(ISBLANK(F61),0,VLOOKUP(F61,LUTs!$A$6:$B$8,2))</f>
        <v>#N/A</v>
      </c>
      <c r="AE61" s="1" t="e">
        <f>IF(ISBLANK(G61),0,VLOOKUP(G61,LUTs!$A$6:$B$8,2))</f>
        <v>#N/A</v>
      </c>
      <c r="AF61" s="1" t="e">
        <f>IF(ISBLANK(H61),0,VLOOKUP(H61,LUTs!$A$6:$B$8,2))</f>
        <v>#N/A</v>
      </c>
      <c r="AG61" s="1" t="e">
        <f>IF(ISBLANK(I61),0,VLOOKUP(I61,LUTs!$A$6:$B$8,2))</f>
        <v>#N/A</v>
      </c>
      <c r="AH61" s="1" t="e">
        <f>IF(ISBLANK(J61),0,VLOOKUP(J61,LUTs!$A$6:$B$8,2))</f>
        <v>#N/A</v>
      </c>
      <c r="AI61" s="1" t="e">
        <f>IF(ISBLANK(K61),0,VLOOKUP(K61,LUTs!$A$6:$B$8,2))</f>
        <v>#N/A</v>
      </c>
      <c r="AJ61" s="1" t="e">
        <f>IF(ISBLANK(L61),0,VLOOKUP(L61,LUTs!$A$6:$B$8,2))</f>
        <v>#N/A</v>
      </c>
      <c r="AK61" s="1" t="e">
        <f>IF(ISBLANK(M61),0,VLOOKUP(M61,LUTs!$A$6:$B$8,2))</f>
        <v>#N/A</v>
      </c>
      <c r="AL61" s="1" t="e">
        <f>IF(ISBLANK(N61),0,VLOOKUP(N61,LUTs!$A$6:$B$8,2))</f>
        <v>#N/A</v>
      </c>
      <c r="AM61" s="1" t="e">
        <f>IF(ISBLANK(O61),0,VLOOKUP(O61,LUTs!$A$6:$B$8,2))</f>
        <v>#N/A</v>
      </c>
      <c r="AN61" s="1" t="e">
        <f>IF(ISBLANK(P61),0,VLOOKUP(P61,LUTs!$A$6:$B$8,2))</f>
        <v>#N/A</v>
      </c>
      <c r="AO61" s="1" t="e">
        <f>IF(ISBLANK(Q61),0,VLOOKUP(Q61,LUTs!$A$6:$B$8,2))</f>
        <v>#N/A</v>
      </c>
      <c r="AP61" s="1" t="str">
        <f>IF(ISBLANK(R61),0,IF(ISERROR(VLOOKUP(R61,LUTs!$A$6:$B$8,2)),R61,VLOOKUP(R61,LUTs!$A$6:$B$8,2)))</f>
        <v/>
      </c>
      <c r="AQ61" s="1" t="e">
        <f>IF(ISBLANK(S61),0,VLOOKUP(S61,LUTs!$A$6:$B$8,2))</f>
        <v>#N/A</v>
      </c>
      <c r="AR61" s="1" t="str">
        <f>IF(ISBLANK(T61),0,IF(ISERROR(VLOOKUP(T61,LUTs!$A$6:$B$8,2)),T61,VLOOKUP(T61,LUTs!$A$6:$B$8,2)))</f>
        <v/>
      </c>
      <c r="AS61" s="1" t="e">
        <f>IF(ISBLANK(U61),0,VLOOKUP(U61,LUTs!$A$6:$B$8,2))</f>
        <v>#N/A</v>
      </c>
      <c r="AT61" s="1" t="e">
        <f>IF(ISBLANK(V61),0,VLOOKUP(V61,LUTs!$A$6:$B$8,2))</f>
        <v>#N/A</v>
      </c>
      <c r="AU61" s="1" t="e">
        <f>IF(ISBLANK(W61),0,VLOOKUP(W61,LUTs!$A$6:$B$8,2))</f>
        <v>#N/A</v>
      </c>
      <c r="AV61" s="1" t="e">
        <f>IF(ISBLANK(X61),0,VLOOKUP(X61,LUTs!$A$6:$B$8,2))</f>
        <v>#N/A</v>
      </c>
    </row>
    <row r="62" spans="1:48" ht="12.75">
      <c r="A62" s="6" t="str">
        <f>IF(ISBLANK(Responses!A62), "", Responses!A62)</f>
        <v/>
      </c>
      <c r="B62" s="6" t="str">
        <f>IF(ISBLANK(Responses!B62), "", Responses!B62)</f>
        <v/>
      </c>
      <c r="C62" s="6" t="str">
        <f>IF(ISBLANK(Responses!U62), "", Responses!U62)</f>
        <v/>
      </c>
      <c r="D62" s="6" t="str">
        <f>IF(ISBLANK(Responses!V62), "", Responses!V62)</f>
        <v/>
      </c>
      <c r="E62" s="6" t="str">
        <f>IF(ISBLANK(Responses!W62), "", Responses!W62)</f>
        <v/>
      </c>
      <c r="F62" s="6" t="str">
        <f>IF(ISBLANK(Responses!X62), "", Responses!X62)</f>
        <v/>
      </c>
      <c r="G62" s="6" t="str">
        <f>IF(ISBLANK(Responses!Y62), "", Responses!Y62)</f>
        <v/>
      </c>
      <c r="H62" s="6" t="str">
        <f>IF(ISBLANK(Responses!Z62), "", Responses!Z62)</f>
        <v/>
      </c>
      <c r="I62" s="6" t="str">
        <f>IF(ISBLANK(Responses!AA62), "", Responses!AA62)</f>
        <v/>
      </c>
      <c r="J62" s="6" t="str">
        <f>IF(ISBLANK(Responses!AB62), "", Responses!AB62)</f>
        <v/>
      </c>
      <c r="K62" s="6" t="str">
        <f>IF(ISBLANK(Responses!AC62), "", Responses!AC62)</f>
        <v/>
      </c>
      <c r="L62" s="6" t="str">
        <f>IF(ISBLANK(Responses!AD62), "", Responses!AD62)</f>
        <v/>
      </c>
      <c r="M62" s="6" t="str">
        <f>IF(ISBLANK(Responses!AE62), "", Responses!AE62)</f>
        <v/>
      </c>
      <c r="N62" s="6" t="str">
        <f>IF(ISBLANK(Responses!AF62), "", Responses!AF62)</f>
        <v/>
      </c>
      <c r="O62" s="6" t="str">
        <f>IF(ISBLANK(Responses!AG62), "", Responses!AG62)</f>
        <v/>
      </c>
      <c r="P62" s="6" t="str">
        <f>IF(ISBLANK(Responses!AH62), "", Responses!AH62)</f>
        <v/>
      </c>
      <c r="Q62" s="6" t="str">
        <f>IF(ISBLANK(Responses!AI62), "", Responses!AI62)</f>
        <v/>
      </c>
      <c r="R62" s="6" t="str">
        <f>IF(ISBLANK(Responses!AJ62), "", Responses!AJ62)</f>
        <v/>
      </c>
      <c r="S62" s="6" t="str">
        <f>IF(ISBLANK(Responses!AK62), "", Responses!AK62)</f>
        <v/>
      </c>
      <c r="T62" s="6" t="str">
        <f>IF(ISBLANK(Responses!AL62), "", Responses!AL62)</f>
        <v/>
      </c>
      <c r="U62" s="6" t="str">
        <f>IF(ISBLANK(Responses!AM62), "", Responses!AM62)</f>
        <v/>
      </c>
      <c r="V62" s="6" t="str">
        <f>IF(ISBLANK(Responses!AN62), "", Responses!AN62)</f>
        <v/>
      </c>
      <c r="W62" s="6" t="str">
        <f>IF(ISBLANK(Responses!AO62), "", Responses!AO62)</f>
        <v/>
      </c>
      <c r="X62" s="6" t="str">
        <f>IF(ISBLANK(Responses!AP62), "", Responses!AP62)</f>
        <v/>
      </c>
      <c r="Y62" s="8" t="e">
        <f t="shared" si="0"/>
        <v>#N/A</v>
      </c>
      <c r="Z62" s="1" t="e">
        <f t="shared" si="1"/>
        <v>#N/A</v>
      </c>
      <c r="AA62" s="1" t="e">
        <f>IF(ISBLANK(C62),0,VLOOKUP(C62,LUTs!$A$6:$B$8,2))</f>
        <v>#N/A</v>
      </c>
      <c r="AB62" s="1" t="e">
        <f>IF(ISBLANK(D62),0,VLOOKUP(D62,LUTs!$A$6:$B$8,2))</f>
        <v>#N/A</v>
      </c>
      <c r="AC62" s="1" t="e">
        <f>IF(ISBLANK(E62),0,VLOOKUP(E62,LUTs!$A$6:$B$8,2))</f>
        <v>#N/A</v>
      </c>
      <c r="AD62" s="1" t="e">
        <f>IF(ISBLANK(F62),0,VLOOKUP(F62,LUTs!$A$6:$B$8,2))</f>
        <v>#N/A</v>
      </c>
      <c r="AE62" s="1" t="e">
        <f>IF(ISBLANK(G62),0,VLOOKUP(G62,LUTs!$A$6:$B$8,2))</f>
        <v>#N/A</v>
      </c>
      <c r="AF62" s="1" t="e">
        <f>IF(ISBLANK(H62),0,VLOOKUP(H62,LUTs!$A$6:$B$8,2))</f>
        <v>#N/A</v>
      </c>
      <c r="AG62" s="1" t="e">
        <f>IF(ISBLANK(I62),0,VLOOKUP(I62,LUTs!$A$6:$B$8,2))</f>
        <v>#N/A</v>
      </c>
      <c r="AH62" s="1" t="e">
        <f>IF(ISBLANK(J62),0,VLOOKUP(J62,LUTs!$A$6:$B$8,2))</f>
        <v>#N/A</v>
      </c>
      <c r="AI62" s="1" t="e">
        <f>IF(ISBLANK(K62),0,VLOOKUP(K62,LUTs!$A$6:$B$8,2))</f>
        <v>#N/A</v>
      </c>
      <c r="AJ62" s="1" t="e">
        <f>IF(ISBLANK(L62),0,VLOOKUP(L62,LUTs!$A$6:$B$8,2))</f>
        <v>#N/A</v>
      </c>
      <c r="AK62" s="1" t="e">
        <f>IF(ISBLANK(M62),0,VLOOKUP(M62,LUTs!$A$6:$B$8,2))</f>
        <v>#N/A</v>
      </c>
      <c r="AL62" s="1" t="e">
        <f>IF(ISBLANK(N62),0,VLOOKUP(N62,LUTs!$A$6:$B$8,2))</f>
        <v>#N/A</v>
      </c>
      <c r="AM62" s="1" t="e">
        <f>IF(ISBLANK(O62),0,VLOOKUP(O62,LUTs!$A$6:$B$8,2))</f>
        <v>#N/A</v>
      </c>
      <c r="AN62" s="1" t="e">
        <f>IF(ISBLANK(P62),0,VLOOKUP(P62,LUTs!$A$6:$B$8,2))</f>
        <v>#N/A</v>
      </c>
      <c r="AO62" s="1" t="e">
        <f>IF(ISBLANK(Q62),0,VLOOKUP(Q62,LUTs!$A$6:$B$8,2))</f>
        <v>#N/A</v>
      </c>
      <c r="AP62" s="1" t="str">
        <f>IF(ISBLANK(R62),0,IF(ISERROR(VLOOKUP(R62,LUTs!$A$6:$B$8,2)),R62,VLOOKUP(R62,LUTs!$A$6:$B$8,2)))</f>
        <v/>
      </c>
      <c r="AQ62" s="1" t="e">
        <f>IF(ISBLANK(S62),0,VLOOKUP(S62,LUTs!$A$6:$B$8,2))</f>
        <v>#N/A</v>
      </c>
      <c r="AR62" s="1" t="str">
        <f>IF(ISBLANK(T62),0,IF(ISERROR(VLOOKUP(T62,LUTs!$A$6:$B$8,2)),T62,VLOOKUP(T62,LUTs!$A$6:$B$8,2)))</f>
        <v/>
      </c>
      <c r="AS62" s="1" t="e">
        <f>IF(ISBLANK(U62),0,VLOOKUP(U62,LUTs!$A$6:$B$8,2))</f>
        <v>#N/A</v>
      </c>
      <c r="AT62" s="1" t="e">
        <f>IF(ISBLANK(V62),0,VLOOKUP(V62,LUTs!$A$6:$B$8,2))</f>
        <v>#N/A</v>
      </c>
      <c r="AU62" s="1" t="e">
        <f>IF(ISBLANK(W62),0,VLOOKUP(W62,LUTs!$A$6:$B$8,2))</f>
        <v>#N/A</v>
      </c>
      <c r="AV62" s="1" t="e">
        <f>IF(ISBLANK(X62),0,VLOOKUP(X62,LUTs!$A$6:$B$8,2))</f>
        <v>#N/A</v>
      </c>
    </row>
    <row r="63" spans="1:48" ht="12.75">
      <c r="A63" s="6" t="str">
        <f>IF(ISBLANK(Responses!A63), "", Responses!A63)</f>
        <v/>
      </c>
      <c r="B63" s="6" t="str">
        <f>IF(ISBLANK(Responses!B63), "", Responses!B63)</f>
        <v/>
      </c>
      <c r="C63" s="6" t="str">
        <f>IF(ISBLANK(Responses!U63), "", Responses!U63)</f>
        <v/>
      </c>
      <c r="D63" s="6" t="str">
        <f>IF(ISBLANK(Responses!V63), "", Responses!V63)</f>
        <v/>
      </c>
      <c r="E63" s="6" t="str">
        <f>IF(ISBLANK(Responses!W63), "", Responses!W63)</f>
        <v/>
      </c>
      <c r="F63" s="6" t="str">
        <f>IF(ISBLANK(Responses!X63), "", Responses!X63)</f>
        <v/>
      </c>
      <c r="G63" s="6" t="str">
        <f>IF(ISBLANK(Responses!Y63), "", Responses!Y63)</f>
        <v/>
      </c>
      <c r="H63" s="6" t="str">
        <f>IF(ISBLANK(Responses!Z63), "", Responses!Z63)</f>
        <v/>
      </c>
      <c r="I63" s="6" t="str">
        <f>IF(ISBLANK(Responses!AA63), "", Responses!AA63)</f>
        <v/>
      </c>
      <c r="J63" s="6" t="str">
        <f>IF(ISBLANK(Responses!AB63), "", Responses!AB63)</f>
        <v/>
      </c>
      <c r="K63" s="6" t="str">
        <f>IF(ISBLANK(Responses!AC63), "", Responses!AC63)</f>
        <v/>
      </c>
      <c r="L63" s="6" t="str">
        <f>IF(ISBLANK(Responses!AD63), "", Responses!AD63)</f>
        <v/>
      </c>
      <c r="M63" s="6" t="str">
        <f>IF(ISBLANK(Responses!AE63), "", Responses!AE63)</f>
        <v/>
      </c>
      <c r="N63" s="6" t="str">
        <f>IF(ISBLANK(Responses!AF63), "", Responses!AF63)</f>
        <v/>
      </c>
      <c r="O63" s="6" t="str">
        <f>IF(ISBLANK(Responses!AG63), "", Responses!AG63)</f>
        <v/>
      </c>
      <c r="P63" s="6" t="str">
        <f>IF(ISBLANK(Responses!AH63), "", Responses!AH63)</f>
        <v/>
      </c>
      <c r="Q63" s="6" t="str">
        <f>IF(ISBLANK(Responses!AI63), "", Responses!AI63)</f>
        <v/>
      </c>
      <c r="R63" s="6" t="str">
        <f>IF(ISBLANK(Responses!AJ63), "", Responses!AJ63)</f>
        <v/>
      </c>
      <c r="S63" s="6" t="str">
        <f>IF(ISBLANK(Responses!AK63), "", Responses!AK63)</f>
        <v/>
      </c>
      <c r="T63" s="6" t="str">
        <f>IF(ISBLANK(Responses!AL63), "", Responses!AL63)</f>
        <v/>
      </c>
      <c r="U63" s="6" t="str">
        <f>IF(ISBLANK(Responses!AM63), "", Responses!AM63)</f>
        <v/>
      </c>
      <c r="V63" s="6" t="str">
        <f>IF(ISBLANK(Responses!AN63), "", Responses!AN63)</f>
        <v/>
      </c>
      <c r="W63" s="6" t="str">
        <f>IF(ISBLANK(Responses!AO63), "", Responses!AO63)</f>
        <v/>
      </c>
      <c r="X63" s="6" t="str">
        <f>IF(ISBLANK(Responses!AP63), "", Responses!AP63)</f>
        <v/>
      </c>
      <c r="Y63" s="8" t="e">
        <f t="shared" si="0"/>
        <v>#N/A</v>
      </c>
      <c r="Z63" s="1" t="e">
        <f t="shared" si="1"/>
        <v>#N/A</v>
      </c>
      <c r="AA63" s="1" t="e">
        <f>IF(ISBLANK(C63),0,VLOOKUP(C63,LUTs!$A$6:$B$8,2))</f>
        <v>#N/A</v>
      </c>
      <c r="AB63" s="1" t="e">
        <f>IF(ISBLANK(D63),0,VLOOKUP(D63,LUTs!$A$6:$B$8,2))</f>
        <v>#N/A</v>
      </c>
      <c r="AC63" s="1" t="e">
        <f>IF(ISBLANK(E63),0,VLOOKUP(E63,LUTs!$A$6:$B$8,2))</f>
        <v>#N/A</v>
      </c>
      <c r="AD63" s="1" t="e">
        <f>IF(ISBLANK(F63),0,VLOOKUP(F63,LUTs!$A$6:$B$8,2))</f>
        <v>#N/A</v>
      </c>
      <c r="AE63" s="1" t="e">
        <f>IF(ISBLANK(G63),0,VLOOKUP(G63,LUTs!$A$6:$B$8,2))</f>
        <v>#N/A</v>
      </c>
      <c r="AF63" s="1" t="e">
        <f>IF(ISBLANK(H63),0,VLOOKUP(H63,LUTs!$A$6:$B$8,2))</f>
        <v>#N/A</v>
      </c>
      <c r="AG63" s="1" t="e">
        <f>IF(ISBLANK(I63),0,VLOOKUP(I63,LUTs!$A$6:$B$8,2))</f>
        <v>#N/A</v>
      </c>
      <c r="AH63" s="1" t="e">
        <f>IF(ISBLANK(J63),0,VLOOKUP(J63,LUTs!$A$6:$B$8,2))</f>
        <v>#N/A</v>
      </c>
      <c r="AI63" s="1" t="e">
        <f>IF(ISBLANK(K63),0,VLOOKUP(K63,LUTs!$A$6:$B$8,2))</f>
        <v>#N/A</v>
      </c>
      <c r="AJ63" s="1" t="e">
        <f>IF(ISBLANK(L63),0,VLOOKUP(L63,LUTs!$A$6:$B$8,2))</f>
        <v>#N/A</v>
      </c>
      <c r="AK63" s="1" t="e">
        <f>IF(ISBLANK(M63),0,VLOOKUP(M63,LUTs!$A$6:$B$8,2))</f>
        <v>#N/A</v>
      </c>
      <c r="AL63" s="1" t="e">
        <f>IF(ISBLANK(N63),0,VLOOKUP(N63,LUTs!$A$6:$B$8,2))</f>
        <v>#N/A</v>
      </c>
      <c r="AM63" s="1" t="e">
        <f>IF(ISBLANK(O63),0,VLOOKUP(O63,LUTs!$A$6:$B$8,2))</f>
        <v>#N/A</v>
      </c>
      <c r="AN63" s="1" t="e">
        <f>IF(ISBLANK(P63),0,VLOOKUP(P63,LUTs!$A$6:$B$8,2))</f>
        <v>#N/A</v>
      </c>
      <c r="AO63" s="1" t="e">
        <f>IF(ISBLANK(Q63),0,VLOOKUP(Q63,LUTs!$A$6:$B$8,2))</f>
        <v>#N/A</v>
      </c>
      <c r="AP63" s="1" t="str">
        <f>IF(ISBLANK(R63),0,IF(ISERROR(VLOOKUP(R63,LUTs!$A$6:$B$8,2)),R63,VLOOKUP(R63,LUTs!$A$6:$B$8,2)))</f>
        <v/>
      </c>
      <c r="AQ63" s="1" t="e">
        <f>IF(ISBLANK(S63),0,VLOOKUP(S63,LUTs!$A$6:$B$8,2))</f>
        <v>#N/A</v>
      </c>
      <c r="AR63" s="1" t="str">
        <f>IF(ISBLANK(T63),0,IF(ISERROR(VLOOKUP(T63,LUTs!$A$6:$B$8,2)),T63,VLOOKUP(T63,LUTs!$A$6:$B$8,2)))</f>
        <v/>
      </c>
      <c r="AS63" s="1" t="e">
        <f>IF(ISBLANK(U63),0,VLOOKUP(U63,LUTs!$A$6:$B$8,2))</f>
        <v>#N/A</v>
      </c>
      <c r="AT63" s="1" t="e">
        <f>IF(ISBLANK(V63),0,VLOOKUP(V63,LUTs!$A$6:$B$8,2))</f>
        <v>#N/A</v>
      </c>
      <c r="AU63" s="1" t="e">
        <f>IF(ISBLANK(W63),0,VLOOKUP(W63,LUTs!$A$6:$B$8,2))</f>
        <v>#N/A</v>
      </c>
      <c r="AV63" s="1" t="e">
        <f>IF(ISBLANK(X63),0,VLOOKUP(X63,LUTs!$A$6:$B$8,2))</f>
        <v>#N/A</v>
      </c>
    </row>
    <row r="64" spans="1:48" ht="12.75">
      <c r="A64" s="6" t="str">
        <f>IF(ISBLANK(Responses!A64), "", Responses!A64)</f>
        <v/>
      </c>
      <c r="B64" s="6" t="str">
        <f>IF(ISBLANK(Responses!B64), "", Responses!B64)</f>
        <v/>
      </c>
      <c r="C64" s="6" t="str">
        <f>IF(ISBLANK(Responses!U64), "", Responses!U64)</f>
        <v/>
      </c>
      <c r="D64" s="6" t="str">
        <f>IF(ISBLANK(Responses!V64), "", Responses!V64)</f>
        <v/>
      </c>
      <c r="E64" s="6" t="str">
        <f>IF(ISBLANK(Responses!W64), "", Responses!W64)</f>
        <v/>
      </c>
      <c r="F64" s="6" t="str">
        <f>IF(ISBLANK(Responses!X64), "", Responses!X64)</f>
        <v/>
      </c>
      <c r="G64" s="6" t="str">
        <f>IF(ISBLANK(Responses!Y64), "", Responses!Y64)</f>
        <v/>
      </c>
      <c r="H64" s="6" t="str">
        <f>IF(ISBLANK(Responses!Z64), "", Responses!Z64)</f>
        <v/>
      </c>
      <c r="I64" s="6" t="str">
        <f>IF(ISBLANK(Responses!AA64), "", Responses!AA64)</f>
        <v/>
      </c>
      <c r="J64" s="6" t="str">
        <f>IF(ISBLANK(Responses!AB64), "", Responses!AB64)</f>
        <v/>
      </c>
      <c r="K64" s="6" t="str">
        <f>IF(ISBLANK(Responses!AC64), "", Responses!AC64)</f>
        <v/>
      </c>
      <c r="L64" s="6" t="str">
        <f>IF(ISBLANK(Responses!AD64), "", Responses!AD64)</f>
        <v/>
      </c>
      <c r="M64" s="6" t="str">
        <f>IF(ISBLANK(Responses!AE64), "", Responses!AE64)</f>
        <v/>
      </c>
      <c r="N64" s="6" t="str">
        <f>IF(ISBLANK(Responses!AF64), "", Responses!AF64)</f>
        <v/>
      </c>
      <c r="O64" s="6" t="str">
        <f>IF(ISBLANK(Responses!AG64), "", Responses!AG64)</f>
        <v/>
      </c>
      <c r="P64" s="6" t="str">
        <f>IF(ISBLANK(Responses!AH64), "", Responses!AH64)</f>
        <v/>
      </c>
      <c r="Q64" s="6" t="str">
        <f>IF(ISBLANK(Responses!AI64), "", Responses!AI64)</f>
        <v/>
      </c>
      <c r="R64" s="6" t="str">
        <f>IF(ISBLANK(Responses!AJ64), "", Responses!AJ64)</f>
        <v/>
      </c>
      <c r="S64" s="6" t="str">
        <f>IF(ISBLANK(Responses!AK64), "", Responses!AK64)</f>
        <v/>
      </c>
      <c r="T64" s="6" t="str">
        <f>IF(ISBLANK(Responses!AL64), "", Responses!AL64)</f>
        <v/>
      </c>
      <c r="U64" s="6" t="str">
        <f>IF(ISBLANK(Responses!AM64), "", Responses!AM64)</f>
        <v/>
      </c>
      <c r="V64" s="6" t="str">
        <f>IF(ISBLANK(Responses!AN64), "", Responses!AN64)</f>
        <v/>
      </c>
      <c r="W64" s="6" t="str">
        <f>IF(ISBLANK(Responses!AO64), "", Responses!AO64)</f>
        <v/>
      </c>
      <c r="X64" s="6" t="str">
        <f>IF(ISBLANK(Responses!AP64), "", Responses!AP64)</f>
        <v/>
      </c>
      <c r="Y64" s="8" t="e">
        <f t="shared" si="0"/>
        <v>#N/A</v>
      </c>
      <c r="Z64" s="1" t="e">
        <f t="shared" si="1"/>
        <v>#N/A</v>
      </c>
      <c r="AA64" s="1" t="e">
        <f>IF(ISBLANK(C64),0,VLOOKUP(C64,LUTs!$A$6:$B$8,2))</f>
        <v>#N/A</v>
      </c>
      <c r="AB64" s="1" t="e">
        <f>IF(ISBLANK(D64),0,VLOOKUP(D64,LUTs!$A$6:$B$8,2))</f>
        <v>#N/A</v>
      </c>
      <c r="AC64" s="1" t="e">
        <f>IF(ISBLANK(E64),0,VLOOKUP(E64,LUTs!$A$6:$B$8,2))</f>
        <v>#N/A</v>
      </c>
      <c r="AD64" s="1" t="e">
        <f>IF(ISBLANK(F64),0,VLOOKUP(F64,LUTs!$A$6:$B$8,2))</f>
        <v>#N/A</v>
      </c>
      <c r="AE64" s="1" t="e">
        <f>IF(ISBLANK(G64),0,VLOOKUP(G64,LUTs!$A$6:$B$8,2))</f>
        <v>#N/A</v>
      </c>
      <c r="AF64" s="1" t="e">
        <f>IF(ISBLANK(H64),0,VLOOKUP(H64,LUTs!$A$6:$B$8,2))</f>
        <v>#N/A</v>
      </c>
      <c r="AG64" s="1" t="e">
        <f>IF(ISBLANK(I64),0,VLOOKUP(I64,LUTs!$A$6:$B$8,2))</f>
        <v>#N/A</v>
      </c>
      <c r="AH64" s="1" t="e">
        <f>IF(ISBLANK(J64),0,VLOOKUP(J64,LUTs!$A$6:$B$8,2))</f>
        <v>#N/A</v>
      </c>
      <c r="AI64" s="1" t="e">
        <f>IF(ISBLANK(K64),0,VLOOKUP(K64,LUTs!$A$6:$B$8,2))</f>
        <v>#N/A</v>
      </c>
      <c r="AJ64" s="1" t="e">
        <f>IF(ISBLANK(L64),0,VLOOKUP(L64,LUTs!$A$6:$B$8,2))</f>
        <v>#N/A</v>
      </c>
      <c r="AK64" s="1" t="e">
        <f>IF(ISBLANK(M64),0,VLOOKUP(M64,LUTs!$A$6:$B$8,2))</f>
        <v>#N/A</v>
      </c>
      <c r="AL64" s="1" t="e">
        <f>IF(ISBLANK(N64),0,VLOOKUP(N64,LUTs!$A$6:$B$8,2))</f>
        <v>#N/A</v>
      </c>
      <c r="AM64" s="1" t="e">
        <f>IF(ISBLANK(O64),0,VLOOKUP(O64,LUTs!$A$6:$B$8,2))</f>
        <v>#N/A</v>
      </c>
      <c r="AN64" s="1" t="e">
        <f>IF(ISBLANK(P64),0,VLOOKUP(P64,LUTs!$A$6:$B$8,2))</f>
        <v>#N/A</v>
      </c>
      <c r="AO64" s="1" t="e">
        <f>IF(ISBLANK(Q64),0,VLOOKUP(Q64,LUTs!$A$6:$B$8,2))</f>
        <v>#N/A</v>
      </c>
      <c r="AP64" s="1" t="str">
        <f>IF(ISBLANK(R64),0,IF(ISERROR(VLOOKUP(R64,LUTs!$A$6:$B$8,2)),R64,VLOOKUP(R64,LUTs!$A$6:$B$8,2)))</f>
        <v/>
      </c>
      <c r="AQ64" s="1" t="e">
        <f>IF(ISBLANK(S64),0,VLOOKUP(S64,LUTs!$A$6:$B$8,2))</f>
        <v>#N/A</v>
      </c>
      <c r="AR64" s="1" t="str">
        <f>IF(ISBLANK(T64),0,IF(ISERROR(VLOOKUP(T64,LUTs!$A$6:$B$8,2)),T64,VLOOKUP(T64,LUTs!$A$6:$B$8,2)))</f>
        <v/>
      </c>
      <c r="AS64" s="1" t="e">
        <f>IF(ISBLANK(U64),0,VLOOKUP(U64,LUTs!$A$6:$B$8,2))</f>
        <v>#N/A</v>
      </c>
      <c r="AT64" s="1" t="e">
        <f>IF(ISBLANK(V64),0,VLOOKUP(V64,LUTs!$A$6:$B$8,2))</f>
        <v>#N/A</v>
      </c>
      <c r="AU64" s="1" t="e">
        <f>IF(ISBLANK(W64),0,VLOOKUP(W64,LUTs!$A$6:$B$8,2))</f>
        <v>#N/A</v>
      </c>
      <c r="AV64" s="1" t="e">
        <f>IF(ISBLANK(X64),0,VLOOKUP(X64,LUTs!$A$6:$B$8,2))</f>
        <v>#N/A</v>
      </c>
    </row>
    <row r="65" spans="1:48" ht="12.75">
      <c r="A65" s="6" t="str">
        <f>IF(ISBLANK(Responses!A65), "", Responses!A65)</f>
        <v/>
      </c>
      <c r="B65" s="6" t="str">
        <f>IF(ISBLANK(Responses!B65), "", Responses!B65)</f>
        <v/>
      </c>
      <c r="C65" s="6" t="str">
        <f>IF(ISBLANK(Responses!U65), "", Responses!U65)</f>
        <v/>
      </c>
      <c r="D65" s="6" t="str">
        <f>IF(ISBLANK(Responses!V65), "", Responses!V65)</f>
        <v/>
      </c>
      <c r="E65" s="6" t="str">
        <f>IF(ISBLANK(Responses!W65), "", Responses!W65)</f>
        <v/>
      </c>
      <c r="F65" s="6" t="str">
        <f>IF(ISBLANK(Responses!X65), "", Responses!X65)</f>
        <v/>
      </c>
      <c r="G65" s="6" t="str">
        <f>IF(ISBLANK(Responses!Y65), "", Responses!Y65)</f>
        <v/>
      </c>
      <c r="H65" s="6" t="str">
        <f>IF(ISBLANK(Responses!Z65), "", Responses!Z65)</f>
        <v/>
      </c>
      <c r="I65" s="6" t="str">
        <f>IF(ISBLANK(Responses!AA65), "", Responses!AA65)</f>
        <v/>
      </c>
      <c r="J65" s="6" t="str">
        <f>IF(ISBLANK(Responses!AB65), "", Responses!AB65)</f>
        <v/>
      </c>
      <c r="K65" s="6" t="str">
        <f>IF(ISBLANK(Responses!AC65), "", Responses!AC65)</f>
        <v/>
      </c>
      <c r="L65" s="6" t="str">
        <f>IF(ISBLANK(Responses!AD65), "", Responses!AD65)</f>
        <v/>
      </c>
      <c r="M65" s="6" t="str">
        <f>IF(ISBLANK(Responses!AE65), "", Responses!AE65)</f>
        <v/>
      </c>
      <c r="N65" s="6" t="str">
        <f>IF(ISBLANK(Responses!AF65), "", Responses!AF65)</f>
        <v/>
      </c>
      <c r="O65" s="6" t="str">
        <f>IF(ISBLANK(Responses!AG65), "", Responses!AG65)</f>
        <v/>
      </c>
      <c r="P65" s="6" t="str">
        <f>IF(ISBLANK(Responses!AH65), "", Responses!AH65)</f>
        <v/>
      </c>
      <c r="Q65" s="6" t="str">
        <f>IF(ISBLANK(Responses!AI65), "", Responses!AI65)</f>
        <v/>
      </c>
      <c r="R65" s="6" t="str">
        <f>IF(ISBLANK(Responses!AJ65), "", Responses!AJ65)</f>
        <v/>
      </c>
      <c r="S65" s="6" t="str">
        <f>IF(ISBLANK(Responses!AK65), "", Responses!AK65)</f>
        <v/>
      </c>
      <c r="T65" s="6" t="str">
        <f>IF(ISBLANK(Responses!AL65), "", Responses!AL65)</f>
        <v/>
      </c>
      <c r="U65" s="6" t="str">
        <f>IF(ISBLANK(Responses!AM65), "", Responses!AM65)</f>
        <v/>
      </c>
      <c r="V65" s="6" t="str">
        <f>IF(ISBLANK(Responses!AN65), "", Responses!AN65)</f>
        <v/>
      </c>
      <c r="W65" s="6" t="str">
        <f>IF(ISBLANK(Responses!AO65), "", Responses!AO65)</f>
        <v/>
      </c>
      <c r="X65" s="6" t="str">
        <f>IF(ISBLANK(Responses!AP65), "", Responses!AP65)</f>
        <v/>
      </c>
      <c r="Y65" s="8" t="e">
        <f t="shared" si="0"/>
        <v>#N/A</v>
      </c>
      <c r="Z65" s="1" t="e">
        <f t="shared" si="1"/>
        <v>#N/A</v>
      </c>
      <c r="AA65" s="1" t="e">
        <f>IF(ISBLANK(C65),0,VLOOKUP(C65,LUTs!$A$6:$B$8,2))</f>
        <v>#N/A</v>
      </c>
      <c r="AB65" s="1" t="e">
        <f>IF(ISBLANK(D65),0,VLOOKUP(D65,LUTs!$A$6:$B$8,2))</f>
        <v>#N/A</v>
      </c>
      <c r="AC65" s="1" t="e">
        <f>IF(ISBLANK(E65),0,VLOOKUP(E65,LUTs!$A$6:$B$8,2))</f>
        <v>#N/A</v>
      </c>
      <c r="AD65" s="1" t="e">
        <f>IF(ISBLANK(F65),0,VLOOKUP(F65,LUTs!$A$6:$B$8,2))</f>
        <v>#N/A</v>
      </c>
      <c r="AE65" s="1" t="e">
        <f>IF(ISBLANK(G65),0,VLOOKUP(G65,LUTs!$A$6:$B$8,2))</f>
        <v>#N/A</v>
      </c>
      <c r="AF65" s="1" t="e">
        <f>IF(ISBLANK(H65),0,VLOOKUP(H65,LUTs!$A$6:$B$8,2))</f>
        <v>#N/A</v>
      </c>
      <c r="AG65" s="1" t="e">
        <f>IF(ISBLANK(I65),0,VLOOKUP(I65,LUTs!$A$6:$B$8,2))</f>
        <v>#N/A</v>
      </c>
      <c r="AH65" s="1" t="e">
        <f>IF(ISBLANK(J65),0,VLOOKUP(J65,LUTs!$A$6:$B$8,2))</f>
        <v>#N/A</v>
      </c>
      <c r="AI65" s="1" t="e">
        <f>IF(ISBLANK(K65),0,VLOOKUP(K65,LUTs!$A$6:$B$8,2))</f>
        <v>#N/A</v>
      </c>
      <c r="AJ65" s="1" t="e">
        <f>IF(ISBLANK(L65),0,VLOOKUP(L65,LUTs!$A$6:$B$8,2))</f>
        <v>#N/A</v>
      </c>
      <c r="AK65" s="1" t="e">
        <f>IF(ISBLANK(M65),0,VLOOKUP(M65,LUTs!$A$6:$B$8,2))</f>
        <v>#N/A</v>
      </c>
      <c r="AL65" s="1" t="e">
        <f>IF(ISBLANK(N65),0,VLOOKUP(N65,LUTs!$A$6:$B$8,2))</f>
        <v>#N/A</v>
      </c>
      <c r="AM65" s="1" t="e">
        <f>IF(ISBLANK(O65),0,VLOOKUP(O65,LUTs!$A$6:$B$8,2))</f>
        <v>#N/A</v>
      </c>
      <c r="AN65" s="1" t="e">
        <f>IF(ISBLANK(P65),0,VLOOKUP(P65,LUTs!$A$6:$B$8,2))</f>
        <v>#N/A</v>
      </c>
      <c r="AO65" s="1" t="e">
        <f>IF(ISBLANK(Q65),0,VLOOKUP(Q65,LUTs!$A$6:$B$8,2))</f>
        <v>#N/A</v>
      </c>
      <c r="AP65" s="1" t="str">
        <f>IF(ISBLANK(R65),0,IF(ISERROR(VLOOKUP(R65,LUTs!$A$6:$B$8,2)),R65,VLOOKUP(R65,LUTs!$A$6:$B$8,2)))</f>
        <v/>
      </c>
      <c r="AQ65" s="1" t="e">
        <f>IF(ISBLANK(S65),0,VLOOKUP(S65,LUTs!$A$6:$B$8,2))</f>
        <v>#N/A</v>
      </c>
      <c r="AR65" s="1" t="str">
        <f>IF(ISBLANK(T65),0,IF(ISERROR(VLOOKUP(T65,LUTs!$A$6:$B$8,2)),T65,VLOOKUP(T65,LUTs!$A$6:$B$8,2)))</f>
        <v/>
      </c>
      <c r="AS65" s="1" t="e">
        <f>IF(ISBLANK(U65),0,VLOOKUP(U65,LUTs!$A$6:$B$8,2))</f>
        <v>#N/A</v>
      </c>
      <c r="AT65" s="1" t="e">
        <f>IF(ISBLANK(V65),0,VLOOKUP(V65,LUTs!$A$6:$B$8,2))</f>
        <v>#N/A</v>
      </c>
      <c r="AU65" s="1" t="e">
        <f>IF(ISBLANK(W65),0,VLOOKUP(W65,LUTs!$A$6:$B$8,2))</f>
        <v>#N/A</v>
      </c>
      <c r="AV65" s="1" t="e">
        <f>IF(ISBLANK(X65),0,VLOOKUP(X65,LUTs!$A$6:$B$8,2))</f>
        <v>#N/A</v>
      </c>
    </row>
    <row r="66" spans="1:48" ht="12.75">
      <c r="A66" s="6" t="str">
        <f>IF(ISBLANK(Responses!A66), "", Responses!A66)</f>
        <v/>
      </c>
      <c r="B66" s="6" t="str">
        <f>IF(ISBLANK(Responses!B66), "", Responses!B66)</f>
        <v/>
      </c>
      <c r="C66" s="6" t="str">
        <f>IF(ISBLANK(Responses!U66), "", Responses!U66)</f>
        <v/>
      </c>
      <c r="D66" s="6" t="str">
        <f>IF(ISBLANK(Responses!V66), "", Responses!V66)</f>
        <v/>
      </c>
      <c r="E66" s="6" t="str">
        <f>IF(ISBLANK(Responses!W66), "", Responses!W66)</f>
        <v/>
      </c>
      <c r="F66" s="6" t="str">
        <f>IF(ISBLANK(Responses!X66), "", Responses!X66)</f>
        <v/>
      </c>
      <c r="G66" s="6" t="str">
        <f>IF(ISBLANK(Responses!Y66), "", Responses!Y66)</f>
        <v/>
      </c>
      <c r="H66" s="6" t="str">
        <f>IF(ISBLANK(Responses!Z66), "", Responses!Z66)</f>
        <v/>
      </c>
      <c r="I66" s="6" t="str">
        <f>IF(ISBLANK(Responses!AA66), "", Responses!AA66)</f>
        <v/>
      </c>
      <c r="J66" s="6" t="str">
        <f>IF(ISBLANK(Responses!AB66), "", Responses!AB66)</f>
        <v/>
      </c>
      <c r="K66" s="6" t="str">
        <f>IF(ISBLANK(Responses!AC66), "", Responses!AC66)</f>
        <v/>
      </c>
      <c r="L66" s="6" t="str">
        <f>IF(ISBLANK(Responses!AD66), "", Responses!AD66)</f>
        <v/>
      </c>
      <c r="M66" s="6" t="str">
        <f>IF(ISBLANK(Responses!AE66), "", Responses!AE66)</f>
        <v/>
      </c>
      <c r="N66" s="6" t="str">
        <f>IF(ISBLANK(Responses!AF66), "", Responses!AF66)</f>
        <v/>
      </c>
      <c r="O66" s="6" t="str">
        <f>IF(ISBLANK(Responses!AG66), "", Responses!AG66)</f>
        <v/>
      </c>
      <c r="P66" s="6" t="str">
        <f>IF(ISBLANK(Responses!AH66), "", Responses!AH66)</f>
        <v/>
      </c>
      <c r="Q66" s="6" t="str">
        <f>IF(ISBLANK(Responses!AI66), "", Responses!AI66)</f>
        <v/>
      </c>
      <c r="R66" s="6" t="str">
        <f>IF(ISBLANK(Responses!AJ66), "", Responses!AJ66)</f>
        <v/>
      </c>
      <c r="S66" s="6" t="str">
        <f>IF(ISBLANK(Responses!AK66), "", Responses!AK66)</f>
        <v/>
      </c>
      <c r="T66" s="6" t="str">
        <f>IF(ISBLANK(Responses!AL66), "", Responses!AL66)</f>
        <v/>
      </c>
      <c r="U66" s="6" t="str">
        <f>IF(ISBLANK(Responses!AM66), "", Responses!AM66)</f>
        <v/>
      </c>
      <c r="V66" s="6" t="str">
        <f>IF(ISBLANK(Responses!AN66), "", Responses!AN66)</f>
        <v/>
      </c>
      <c r="W66" s="6" t="str">
        <f>IF(ISBLANK(Responses!AO66), "", Responses!AO66)</f>
        <v/>
      </c>
      <c r="X66" s="6" t="str">
        <f>IF(ISBLANK(Responses!AP66), "", Responses!AP66)</f>
        <v/>
      </c>
      <c r="Y66" s="8" t="e">
        <f t="shared" si="0"/>
        <v>#N/A</v>
      </c>
      <c r="Z66" s="1" t="e">
        <f t="shared" si="1"/>
        <v>#N/A</v>
      </c>
      <c r="AA66" s="1" t="e">
        <f>IF(ISBLANK(C66),0,VLOOKUP(C66,LUTs!$A$6:$B$8,2))</f>
        <v>#N/A</v>
      </c>
      <c r="AB66" s="1" t="e">
        <f>IF(ISBLANK(D66),0,VLOOKUP(D66,LUTs!$A$6:$B$8,2))</f>
        <v>#N/A</v>
      </c>
      <c r="AC66" s="1" t="e">
        <f>IF(ISBLANK(E66),0,VLOOKUP(E66,LUTs!$A$6:$B$8,2))</f>
        <v>#N/A</v>
      </c>
      <c r="AD66" s="1" t="e">
        <f>IF(ISBLANK(F66),0,VLOOKUP(F66,LUTs!$A$6:$B$8,2))</f>
        <v>#N/A</v>
      </c>
      <c r="AE66" s="1" t="e">
        <f>IF(ISBLANK(G66),0,VLOOKUP(G66,LUTs!$A$6:$B$8,2))</f>
        <v>#N/A</v>
      </c>
      <c r="AF66" s="1" t="e">
        <f>IF(ISBLANK(H66),0,VLOOKUP(H66,LUTs!$A$6:$B$8,2))</f>
        <v>#N/A</v>
      </c>
      <c r="AG66" s="1" t="e">
        <f>IF(ISBLANK(I66),0,VLOOKUP(I66,LUTs!$A$6:$B$8,2))</f>
        <v>#N/A</v>
      </c>
      <c r="AH66" s="1" t="e">
        <f>IF(ISBLANK(J66),0,VLOOKUP(J66,LUTs!$A$6:$B$8,2))</f>
        <v>#N/A</v>
      </c>
      <c r="AI66" s="1" t="e">
        <f>IF(ISBLANK(K66),0,VLOOKUP(K66,LUTs!$A$6:$B$8,2))</f>
        <v>#N/A</v>
      </c>
      <c r="AJ66" s="1" t="e">
        <f>IF(ISBLANK(L66),0,VLOOKUP(L66,LUTs!$A$6:$B$8,2))</f>
        <v>#N/A</v>
      </c>
      <c r="AK66" s="1" t="e">
        <f>IF(ISBLANK(M66),0,VLOOKUP(M66,LUTs!$A$6:$B$8,2))</f>
        <v>#N/A</v>
      </c>
      <c r="AL66" s="1" t="e">
        <f>IF(ISBLANK(N66),0,VLOOKUP(N66,LUTs!$A$6:$B$8,2))</f>
        <v>#N/A</v>
      </c>
      <c r="AM66" s="1" t="e">
        <f>IF(ISBLANK(O66),0,VLOOKUP(O66,LUTs!$A$6:$B$8,2))</f>
        <v>#N/A</v>
      </c>
      <c r="AN66" s="1" t="e">
        <f>IF(ISBLANK(P66),0,VLOOKUP(P66,LUTs!$A$6:$B$8,2))</f>
        <v>#N/A</v>
      </c>
      <c r="AO66" s="1" t="e">
        <f>IF(ISBLANK(Q66),0,VLOOKUP(Q66,LUTs!$A$6:$B$8,2))</f>
        <v>#N/A</v>
      </c>
      <c r="AP66" s="1" t="str">
        <f>IF(ISBLANK(R66),0,IF(ISERROR(VLOOKUP(R66,LUTs!$A$6:$B$8,2)),R66,VLOOKUP(R66,LUTs!$A$6:$B$8,2)))</f>
        <v/>
      </c>
      <c r="AQ66" s="1" t="e">
        <f>IF(ISBLANK(S66),0,VLOOKUP(S66,LUTs!$A$6:$B$8,2))</f>
        <v>#N/A</v>
      </c>
      <c r="AR66" s="1" t="str">
        <f>IF(ISBLANK(T66),0,IF(ISERROR(VLOOKUP(T66,LUTs!$A$6:$B$8,2)),T66,VLOOKUP(T66,LUTs!$A$6:$B$8,2)))</f>
        <v/>
      </c>
      <c r="AS66" s="1" t="e">
        <f>IF(ISBLANK(U66),0,VLOOKUP(U66,LUTs!$A$6:$B$8,2))</f>
        <v>#N/A</v>
      </c>
      <c r="AT66" s="1" t="e">
        <f>IF(ISBLANK(V66),0,VLOOKUP(V66,LUTs!$A$6:$B$8,2))</f>
        <v>#N/A</v>
      </c>
      <c r="AU66" s="1" t="e">
        <f>IF(ISBLANK(W66),0,VLOOKUP(W66,LUTs!$A$6:$B$8,2))</f>
        <v>#N/A</v>
      </c>
      <c r="AV66" s="1" t="e">
        <f>IF(ISBLANK(X66),0,VLOOKUP(X66,LUTs!$A$6:$B$8,2))</f>
        <v>#N/A</v>
      </c>
    </row>
    <row r="67" spans="1:48" ht="12.75">
      <c r="A67" s="6" t="str">
        <f>IF(ISBLANK(Responses!A67), "", Responses!A67)</f>
        <v/>
      </c>
      <c r="B67" s="6" t="str">
        <f>IF(ISBLANK(Responses!B67), "", Responses!B67)</f>
        <v/>
      </c>
      <c r="C67" s="6" t="str">
        <f>IF(ISBLANK(Responses!U67), "", Responses!U67)</f>
        <v/>
      </c>
      <c r="D67" s="6" t="str">
        <f>IF(ISBLANK(Responses!V67), "", Responses!V67)</f>
        <v/>
      </c>
      <c r="E67" s="6" t="str">
        <f>IF(ISBLANK(Responses!W67), "", Responses!W67)</f>
        <v/>
      </c>
      <c r="F67" s="6" t="str">
        <f>IF(ISBLANK(Responses!X67), "", Responses!X67)</f>
        <v/>
      </c>
      <c r="G67" s="6" t="str">
        <f>IF(ISBLANK(Responses!Y67), "", Responses!Y67)</f>
        <v/>
      </c>
      <c r="H67" s="6" t="str">
        <f>IF(ISBLANK(Responses!Z67), "", Responses!Z67)</f>
        <v/>
      </c>
      <c r="I67" s="6" t="str">
        <f>IF(ISBLANK(Responses!AA67), "", Responses!AA67)</f>
        <v/>
      </c>
      <c r="J67" s="6" t="str">
        <f>IF(ISBLANK(Responses!AB67), "", Responses!AB67)</f>
        <v/>
      </c>
      <c r="K67" s="6" t="str">
        <f>IF(ISBLANK(Responses!AC67), "", Responses!AC67)</f>
        <v/>
      </c>
      <c r="L67" s="6" t="str">
        <f>IF(ISBLANK(Responses!AD67), "", Responses!AD67)</f>
        <v/>
      </c>
      <c r="M67" s="6" t="str">
        <f>IF(ISBLANK(Responses!AE67), "", Responses!AE67)</f>
        <v/>
      </c>
      <c r="N67" s="6" t="str">
        <f>IF(ISBLANK(Responses!AF67), "", Responses!AF67)</f>
        <v/>
      </c>
      <c r="O67" s="6" t="str">
        <f>IF(ISBLANK(Responses!AG67), "", Responses!AG67)</f>
        <v/>
      </c>
      <c r="P67" s="6" t="str">
        <f>IF(ISBLANK(Responses!AH67), "", Responses!AH67)</f>
        <v/>
      </c>
      <c r="Q67" s="6" t="str">
        <f>IF(ISBLANK(Responses!AI67), "", Responses!AI67)</f>
        <v/>
      </c>
      <c r="R67" s="6" t="str">
        <f>IF(ISBLANK(Responses!AJ67), "", Responses!AJ67)</f>
        <v/>
      </c>
      <c r="S67" s="6" t="str">
        <f>IF(ISBLANK(Responses!AK67), "", Responses!AK67)</f>
        <v/>
      </c>
      <c r="T67" s="6" t="str">
        <f>IF(ISBLANK(Responses!AL67), "", Responses!AL67)</f>
        <v/>
      </c>
      <c r="U67" s="6" t="str">
        <f>IF(ISBLANK(Responses!AM67), "", Responses!AM67)</f>
        <v/>
      </c>
      <c r="V67" s="6" t="str">
        <f>IF(ISBLANK(Responses!AN67), "", Responses!AN67)</f>
        <v/>
      </c>
      <c r="W67" s="6" t="str">
        <f>IF(ISBLANK(Responses!AO67), "", Responses!AO67)</f>
        <v/>
      </c>
      <c r="X67" s="6" t="str">
        <f>IF(ISBLANK(Responses!AP67), "", Responses!AP67)</f>
        <v/>
      </c>
      <c r="Y67" s="8" t="e">
        <f t="shared" si="0"/>
        <v>#N/A</v>
      </c>
      <c r="Z67" s="1" t="e">
        <f t="shared" si="1"/>
        <v>#N/A</v>
      </c>
      <c r="AA67" s="1" t="e">
        <f>IF(ISBLANK(C67),0,VLOOKUP(C67,LUTs!$A$6:$B$8,2))</f>
        <v>#N/A</v>
      </c>
      <c r="AB67" s="1" t="e">
        <f>IF(ISBLANK(D67),0,VLOOKUP(D67,LUTs!$A$6:$B$8,2))</f>
        <v>#N/A</v>
      </c>
      <c r="AC67" s="1" t="e">
        <f>IF(ISBLANK(E67),0,VLOOKUP(E67,LUTs!$A$6:$B$8,2))</f>
        <v>#N/A</v>
      </c>
      <c r="AD67" s="1" t="e">
        <f>IF(ISBLANK(F67),0,VLOOKUP(F67,LUTs!$A$6:$B$8,2))</f>
        <v>#N/A</v>
      </c>
      <c r="AE67" s="1" t="e">
        <f>IF(ISBLANK(G67),0,VLOOKUP(G67,LUTs!$A$6:$B$8,2))</f>
        <v>#N/A</v>
      </c>
      <c r="AF67" s="1" t="e">
        <f>IF(ISBLANK(H67),0,VLOOKUP(H67,LUTs!$A$6:$B$8,2))</f>
        <v>#N/A</v>
      </c>
      <c r="AG67" s="1" t="e">
        <f>IF(ISBLANK(I67),0,VLOOKUP(I67,LUTs!$A$6:$B$8,2))</f>
        <v>#N/A</v>
      </c>
      <c r="AH67" s="1" t="e">
        <f>IF(ISBLANK(J67),0,VLOOKUP(J67,LUTs!$A$6:$B$8,2))</f>
        <v>#N/A</v>
      </c>
      <c r="AI67" s="1" t="e">
        <f>IF(ISBLANK(K67),0,VLOOKUP(K67,LUTs!$A$6:$B$8,2))</f>
        <v>#N/A</v>
      </c>
      <c r="AJ67" s="1" t="e">
        <f>IF(ISBLANK(L67),0,VLOOKUP(L67,LUTs!$A$6:$B$8,2))</f>
        <v>#N/A</v>
      </c>
      <c r="AK67" s="1" t="e">
        <f>IF(ISBLANK(M67),0,VLOOKUP(M67,LUTs!$A$6:$B$8,2))</f>
        <v>#N/A</v>
      </c>
      <c r="AL67" s="1" t="e">
        <f>IF(ISBLANK(N67),0,VLOOKUP(N67,LUTs!$A$6:$B$8,2))</f>
        <v>#N/A</v>
      </c>
      <c r="AM67" s="1" t="e">
        <f>IF(ISBLANK(O67),0,VLOOKUP(O67,LUTs!$A$6:$B$8,2))</f>
        <v>#N/A</v>
      </c>
      <c r="AN67" s="1" t="e">
        <f>IF(ISBLANK(P67),0,VLOOKUP(P67,LUTs!$A$6:$B$8,2))</f>
        <v>#N/A</v>
      </c>
      <c r="AO67" s="1" t="e">
        <f>IF(ISBLANK(Q67),0,VLOOKUP(Q67,LUTs!$A$6:$B$8,2))</f>
        <v>#N/A</v>
      </c>
      <c r="AP67" s="1" t="str">
        <f>IF(ISBLANK(R67),0,IF(ISERROR(VLOOKUP(R67,LUTs!$A$6:$B$8,2)),R67,VLOOKUP(R67,LUTs!$A$6:$B$8,2)))</f>
        <v/>
      </c>
      <c r="AQ67" s="1" t="e">
        <f>IF(ISBLANK(S67),0,VLOOKUP(S67,LUTs!$A$6:$B$8,2))</f>
        <v>#N/A</v>
      </c>
      <c r="AR67" s="1" t="str">
        <f>IF(ISBLANK(T67),0,IF(ISERROR(VLOOKUP(T67,LUTs!$A$6:$B$8,2)),T67,VLOOKUP(T67,LUTs!$A$6:$B$8,2)))</f>
        <v/>
      </c>
      <c r="AS67" s="1" t="e">
        <f>IF(ISBLANK(U67),0,VLOOKUP(U67,LUTs!$A$6:$B$8,2))</f>
        <v>#N/A</v>
      </c>
      <c r="AT67" s="1" t="e">
        <f>IF(ISBLANK(V67),0,VLOOKUP(V67,LUTs!$A$6:$B$8,2))</f>
        <v>#N/A</v>
      </c>
      <c r="AU67" s="1" t="e">
        <f>IF(ISBLANK(W67),0,VLOOKUP(W67,LUTs!$A$6:$B$8,2))</f>
        <v>#N/A</v>
      </c>
      <c r="AV67" s="1" t="e">
        <f>IF(ISBLANK(X67),0,VLOOKUP(X67,LUTs!$A$6:$B$8,2))</f>
        <v>#N/A</v>
      </c>
    </row>
    <row r="68" spans="1:48" ht="12.75">
      <c r="A68" s="6" t="str">
        <f>IF(ISBLANK(Responses!A68), "", Responses!A68)</f>
        <v/>
      </c>
      <c r="B68" s="6" t="str">
        <f>IF(ISBLANK(Responses!B68), "", Responses!B68)</f>
        <v/>
      </c>
      <c r="C68" s="6" t="str">
        <f>IF(ISBLANK(Responses!U68), "", Responses!U68)</f>
        <v/>
      </c>
      <c r="D68" s="6" t="str">
        <f>IF(ISBLANK(Responses!V68), "", Responses!V68)</f>
        <v/>
      </c>
      <c r="E68" s="6" t="str">
        <f>IF(ISBLANK(Responses!W68), "", Responses!W68)</f>
        <v/>
      </c>
      <c r="F68" s="6" t="str">
        <f>IF(ISBLANK(Responses!X68), "", Responses!X68)</f>
        <v/>
      </c>
      <c r="G68" s="6" t="str">
        <f>IF(ISBLANK(Responses!Y68), "", Responses!Y68)</f>
        <v/>
      </c>
      <c r="H68" s="6" t="str">
        <f>IF(ISBLANK(Responses!Z68), "", Responses!Z68)</f>
        <v/>
      </c>
      <c r="I68" s="6" t="str">
        <f>IF(ISBLANK(Responses!AA68), "", Responses!AA68)</f>
        <v/>
      </c>
      <c r="J68" s="6" t="str">
        <f>IF(ISBLANK(Responses!AB68), "", Responses!AB68)</f>
        <v/>
      </c>
      <c r="K68" s="6" t="str">
        <f>IF(ISBLANK(Responses!AC68), "", Responses!AC68)</f>
        <v/>
      </c>
      <c r="L68" s="6" t="str">
        <f>IF(ISBLANK(Responses!AD68), "", Responses!AD68)</f>
        <v/>
      </c>
      <c r="M68" s="6" t="str">
        <f>IF(ISBLANK(Responses!AE68), "", Responses!AE68)</f>
        <v/>
      </c>
      <c r="N68" s="6" t="str">
        <f>IF(ISBLANK(Responses!AF68), "", Responses!AF68)</f>
        <v/>
      </c>
      <c r="O68" s="6" t="str">
        <f>IF(ISBLANK(Responses!AG68), "", Responses!AG68)</f>
        <v/>
      </c>
      <c r="P68" s="6" t="str">
        <f>IF(ISBLANK(Responses!AH68), "", Responses!AH68)</f>
        <v/>
      </c>
      <c r="Q68" s="6" t="str">
        <f>IF(ISBLANK(Responses!AI68), "", Responses!AI68)</f>
        <v/>
      </c>
      <c r="R68" s="6" t="str">
        <f>IF(ISBLANK(Responses!AJ68), "", Responses!AJ68)</f>
        <v/>
      </c>
      <c r="S68" s="6" t="str">
        <f>IF(ISBLANK(Responses!AK68), "", Responses!AK68)</f>
        <v/>
      </c>
      <c r="T68" s="6" t="str">
        <f>IF(ISBLANK(Responses!AL68), "", Responses!AL68)</f>
        <v/>
      </c>
      <c r="U68" s="6" t="str">
        <f>IF(ISBLANK(Responses!AM68), "", Responses!AM68)</f>
        <v/>
      </c>
      <c r="V68" s="6" t="str">
        <f>IF(ISBLANK(Responses!AN68), "", Responses!AN68)</f>
        <v/>
      </c>
      <c r="W68" s="6" t="str">
        <f>IF(ISBLANK(Responses!AO68), "", Responses!AO68)</f>
        <v/>
      </c>
      <c r="X68" s="6" t="str">
        <f>IF(ISBLANK(Responses!AP68), "", Responses!AP68)</f>
        <v/>
      </c>
      <c r="Y68" s="8" t="e">
        <f t="shared" si="0"/>
        <v>#N/A</v>
      </c>
      <c r="Z68" s="1" t="e">
        <f t="shared" si="1"/>
        <v>#N/A</v>
      </c>
      <c r="AA68" s="1" t="e">
        <f>IF(ISBLANK(C68),0,VLOOKUP(C68,LUTs!$A$6:$B$8,2))</f>
        <v>#N/A</v>
      </c>
      <c r="AB68" s="1" t="e">
        <f>IF(ISBLANK(D68),0,VLOOKUP(D68,LUTs!$A$6:$B$8,2))</f>
        <v>#N/A</v>
      </c>
      <c r="AC68" s="1" t="e">
        <f>IF(ISBLANK(E68),0,VLOOKUP(E68,LUTs!$A$6:$B$8,2))</f>
        <v>#N/A</v>
      </c>
      <c r="AD68" s="1" t="e">
        <f>IF(ISBLANK(F68),0,VLOOKUP(F68,LUTs!$A$6:$B$8,2))</f>
        <v>#N/A</v>
      </c>
      <c r="AE68" s="1" t="e">
        <f>IF(ISBLANK(G68),0,VLOOKUP(G68,LUTs!$A$6:$B$8,2))</f>
        <v>#N/A</v>
      </c>
      <c r="AF68" s="1" t="e">
        <f>IF(ISBLANK(H68),0,VLOOKUP(H68,LUTs!$A$6:$B$8,2))</f>
        <v>#N/A</v>
      </c>
      <c r="AG68" s="1" t="e">
        <f>IF(ISBLANK(I68),0,VLOOKUP(I68,LUTs!$A$6:$B$8,2))</f>
        <v>#N/A</v>
      </c>
      <c r="AH68" s="1" t="e">
        <f>IF(ISBLANK(J68),0,VLOOKUP(J68,LUTs!$A$6:$B$8,2))</f>
        <v>#N/A</v>
      </c>
      <c r="AI68" s="1" t="e">
        <f>IF(ISBLANK(K68),0,VLOOKUP(K68,LUTs!$A$6:$B$8,2))</f>
        <v>#N/A</v>
      </c>
      <c r="AJ68" s="1" t="e">
        <f>IF(ISBLANK(L68),0,VLOOKUP(L68,LUTs!$A$6:$B$8,2))</f>
        <v>#N/A</v>
      </c>
      <c r="AK68" s="1" t="e">
        <f>IF(ISBLANK(M68),0,VLOOKUP(M68,LUTs!$A$6:$B$8,2))</f>
        <v>#N/A</v>
      </c>
      <c r="AL68" s="1" t="e">
        <f>IF(ISBLANK(N68),0,VLOOKUP(N68,LUTs!$A$6:$B$8,2))</f>
        <v>#N/A</v>
      </c>
      <c r="AM68" s="1" t="e">
        <f>IF(ISBLANK(O68),0,VLOOKUP(O68,LUTs!$A$6:$B$8,2))</f>
        <v>#N/A</v>
      </c>
      <c r="AN68" s="1" t="e">
        <f>IF(ISBLANK(P68),0,VLOOKUP(P68,LUTs!$A$6:$B$8,2))</f>
        <v>#N/A</v>
      </c>
      <c r="AO68" s="1" t="e">
        <f>IF(ISBLANK(Q68),0,VLOOKUP(Q68,LUTs!$A$6:$B$8,2))</f>
        <v>#N/A</v>
      </c>
      <c r="AP68" s="1" t="str">
        <f>IF(ISBLANK(R68),0,IF(ISERROR(VLOOKUP(R68,LUTs!$A$6:$B$8,2)),R68,VLOOKUP(R68,LUTs!$A$6:$B$8,2)))</f>
        <v/>
      </c>
      <c r="AQ68" s="1" t="e">
        <f>IF(ISBLANK(S68),0,VLOOKUP(S68,LUTs!$A$6:$B$8,2))</f>
        <v>#N/A</v>
      </c>
      <c r="AR68" s="1" t="str">
        <f>IF(ISBLANK(T68),0,IF(ISERROR(VLOOKUP(T68,LUTs!$A$6:$B$8,2)),T68,VLOOKUP(T68,LUTs!$A$6:$B$8,2)))</f>
        <v/>
      </c>
      <c r="AS68" s="1" t="e">
        <f>IF(ISBLANK(U68),0,VLOOKUP(U68,LUTs!$A$6:$B$8,2))</f>
        <v>#N/A</v>
      </c>
      <c r="AT68" s="1" t="e">
        <f>IF(ISBLANK(V68),0,VLOOKUP(V68,LUTs!$A$6:$B$8,2))</f>
        <v>#N/A</v>
      </c>
      <c r="AU68" s="1" t="e">
        <f>IF(ISBLANK(W68),0,VLOOKUP(W68,LUTs!$A$6:$B$8,2))</f>
        <v>#N/A</v>
      </c>
      <c r="AV68" s="1" t="e">
        <f>IF(ISBLANK(X68),0,VLOOKUP(X68,LUTs!$A$6:$B$8,2))</f>
        <v>#N/A</v>
      </c>
    </row>
    <row r="69" spans="1:48" ht="12.75">
      <c r="A69" s="6" t="str">
        <f>IF(ISBLANK(Responses!A69), "", Responses!A69)</f>
        <v/>
      </c>
      <c r="B69" s="6" t="str">
        <f>IF(ISBLANK(Responses!B69), "", Responses!B69)</f>
        <v/>
      </c>
      <c r="C69" s="6" t="str">
        <f>IF(ISBLANK(Responses!U69), "", Responses!U69)</f>
        <v/>
      </c>
      <c r="D69" s="6" t="str">
        <f>IF(ISBLANK(Responses!V69), "", Responses!V69)</f>
        <v/>
      </c>
      <c r="E69" s="6" t="str">
        <f>IF(ISBLANK(Responses!W69), "", Responses!W69)</f>
        <v/>
      </c>
      <c r="F69" s="6" t="str">
        <f>IF(ISBLANK(Responses!X69), "", Responses!X69)</f>
        <v/>
      </c>
      <c r="G69" s="6" t="str">
        <f>IF(ISBLANK(Responses!Y69), "", Responses!Y69)</f>
        <v/>
      </c>
      <c r="H69" s="6" t="str">
        <f>IF(ISBLANK(Responses!Z69), "", Responses!Z69)</f>
        <v/>
      </c>
      <c r="I69" s="6" t="str">
        <f>IF(ISBLANK(Responses!AA69), "", Responses!AA69)</f>
        <v/>
      </c>
      <c r="J69" s="6" t="str">
        <f>IF(ISBLANK(Responses!AB69), "", Responses!AB69)</f>
        <v/>
      </c>
      <c r="K69" s="6" t="str">
        <f>IF(ISBLANK(Responses!AC69), "", Responses!AC69)</f>
        <v/>
      </c>
      <c r="L69" s="6" t="str">
        <f>IF(ISBLANK(Responses!AD69), "", Responses!AD69)</f>
        <v/>
      </c>
      <c r="M69" s="6" t="str">
        <f>IF(ISBLANK(Responses!AE69), "", Responses!AE69)</f>
        <v/>
      </c>
      <c r="N69" s="6" t="str">
        <f>IF(ISBLANK(Responses!AF69), "", Responses!AF69)</f>
        <v/>
      </c>
      <c r="O69" s="6" t="str">
        <f>IF(ISBLANK(Responses!AG69), "", Responses!AG69)</f>
        <v/>
      </c>
      <c r="P69" s="6" t="str">
        <f>IF(ISBLANK(Responses!AH69), "", Responses!AH69)</f>
        <v/>
      </c>
      <c r="Q69" s="6" t="str">
        <f>IF(ISBLANK(Responses!AI69), "", Responses!AI69)</f>
        <v/>
      </c>
      <c r="R69" s="6" t="str">
        <f>IF(ISBLANK(Responses!AJ69), "", Responses!AJ69)</f>
        <v/>
      </c>
      <c r="S69" s="6" t="str">
        <f>IF(ISBLANK(Responses!AK69), "", Responses!AK69)</f>
        <v/>
      </c>
      <c r="T69" s="6" t="str">
        <f>IF(ISBLANK(Responses!AL69), "", Responses!AL69)</f>
        <v/>
      </c>
      <c r="U69" s="6" t="str">
        <f>IF(ISBLANK(Responses!AM69), "", Responses!AM69)</f>
        <v/>
      </c>
      <c r="V69" s="6" t="str">
        <f>IF(ISBLANK(Responses!AN69), "", Responses!AN69)</f>
        <v/>
      </c>
      <c r="W69" s="6" t="str">
        <f>IF(ISBLANK(Responses!AO69), "", Responses!AO69)</f>
        <v/>
      </c>
      <c r="X69" s="6" t="str">
        <f>IF(ISBLANK(Responses!AP69), "", Responses!AP69)</f>
        <v/>
      </c>
      <c r="Y69" s="8" t="e">
        <f t="shared" si="0"/>
        <v>#N/A</v>
      </c>
      <c r="Z69" s="1" t="e">
        <f t="shared" si="1"/>
        <v>#N/A</v>
      </c>
      <c r="AA69" s="1" t="e">
        <f>IF(ISBLANK(C69),0,VLOOKUP(C69,LUTs!$A$6:$B$8,2))</f>
        <v>#N/A</v>
      </c>
      <c r="AB69" s="1" t="e">
        <f>IF(ISBLANK(D69),0,VLOOKUP(D69,LUTs!$A$6:$B$8,2))</f>
        <v>#N/A</v>
      </c>
      <c r="AC69" s="1" t="e">
        <f>IF(ISBLANK(E69),0,VLOOKUP(E69,LUTs!$A$6:$B$8,2))</f>
        <v>#N/A</v>
      </c>
      <c r="AD69" s="1" t="e">
        <f>IF(ISBLANK(F69),0,VLOOKUP(F69,LUTs!$A$6:$B$8,2))</f>
        <v>#N/A</v>
      </c>
      <c r="AE69" s="1" t="e">
        <f>IF(ISBLANK(G69),0,VLOOKUP(G69,LUTs!$A$6:$B$8,2))</f>
        <v>#N/A</v>
      </c>
      <c r="AF69" s="1" t="e">
        <f>IF(ISBLANK(H69),0,VLOOKUP(H69,LUTs!$A$6:$B$8,2))</f>
        <v>#N/A</v>
      </c>
      <c r="AG69" s="1" t="e">
        <f>IF(ISBLANK(I69),0,VLOOKUP(I69,LUTs!$A$6:$B$8,2))</f>
        <v>#N/A</v>
      </c>
      <c r="AH69" s="1" t="e">
        <f>IF(ISBLANK(J69),0,VLOOKUP(J69,LUTs!$A$6:$B$8,2))</f>
        <v>#N/A</v>
      </c>
      <c r="AI69" s="1" t="e">
        <f>IF(ISBLANK(K69),0,VLOOKUP(K69,LUTs!$A$6:$B$8,2))</f>
        <v>#N/A</v>
      </c>
      <c r="AJ69" s="1" t="e">
        <f>IF(ISBLANK(L69),0,VLOOKUP(L69,LUTs!$A$6:$B$8,2))</f>
        <v>#N/A</v>
      </c>
      <c r="AK69" s="1" t="e">
        <f>IF(ISBLANK(M69),0,VLOOKUP(M69,LUTs!$A$6:$B$8,2))</f>
        <v>#N/A</v>
      </c>
      <c r="AL69" s="1" t="e">
        <f>IF(ISBLANK(N69),0,VLOOKUP(N69,LUTs!$A$6:$B$8,2))</f>
        <v>#N/A</v>
      </c>
      <c r="AM69" s="1" t="e">
        <f>IF(ISBLANK(O69),0,VLOOKUP(O69,LUTs!$A$6:$B$8,2))</f>
        <v>#N/A</v>
      </c>
      <c r="AN69" s="1" t="e">
        <f>IF(ISBLANK(P69),0,VLOOKUP(P69,LUTs!$A$6:$B$8,2))</f>
        <v>#N/A</v>
      </c>
      <c r="AO69" s="1" t="e">
        <f>IF(ISBLANK(Q69),0,VLOOKUP(Q69,LUTs!$A$6:$B$8,2))</f>
        <v>#N/A</v>
      </c>
      <c r="AP69" s="1" t="str">
        <f>IF(ISBLANK(R69),0,IF(ISERROR(VLOOKUP(R69,LUTs!$A$6:$B$8,2)),R69,VLOOKUP(R69,LUTs!$A$6:$B$8,2)))</f>
        <v/>
      </c>
      <c r="AQ69" s="1" t="e">
        <f>IF(ISBLANK(S69),0,VLOOKUP(S69,LUTs!$A$6:$B$8,2))</f>
        <v>#N/A</v>
      </c>
      <c r="AR69" s="1" t="str">
        <f>IF(ISBLANK(T69),0,IF(ISERROR(VLOOKUP(T69,LUTs!$A$6:$B$8,2)),T69,VLOOKUP(T69,LUTs!$A$6:$B$8,2)))</f>
        <v/>
      </c>
      <c r="AS69" s="1" t="e">
        <f>IF(ISBLANK(U69),0,VLOOKUP(U69,LUTs!$A$6:$B$8,2))</f>
        <v>#N/A</v>
      </c>
      <c r="AT69" s="1" t="e">
        <f>IF(ISBLANK(V69),0,VLOOKUP(V69,LUTs!$A$6:$B$8,2))</f>
        <v>#N/A</v>
      </c>
      <c r="AU69" s="1" t="e">
        <f>IF(ISBLANK(W69),0,VLOOKUP(W69,LUTs!$A$6:$B$8,2))</f>
        <v>#N/A</v>
      </c>
      <c r="AV69" s="1" t="e">
        <f>IF(ISBLANK(X69),0,VLOOKUP(X69,LUTs!$A$6:$B$8,2))</f>
        <v>#N/A</v>
      </c>
    </row>
    <row r="70" spans="1:48" ht="12.75">
      <c r="A70" s="6" t="str">
        <f>IF(ISBLANK(Responses!A70), "", Responses!A70)</f>
        <v/>
      </c>
      <c r="B70" s="6" t="str">
        <f>IF(ISBLANK(Responses!B70), "", Responses!B70)</f>
        <v/>
      </c>
      <c r="C70" s="6" t="str">
        <f>IF(ISBLANK(Responses!U70), "", Responses!U70)</f>
        <v/>
      </c>
      <c r="D70" s="6" t="str">
        <f>IF(ISBLANK(Responses!V70), "", Responses!V70)</f>
        <v/>
      </c>
      <c r="E70" s="6" t="str">
        <f>IF(ISBLANK(Responses!W70), "", Responses!W70)</f>
        <v/>
      </c>
      <c r="F70" s="6" t="str">
        <f>IF(ISBLANK(Responses!X70), "", Responses!X70)</f>
        <v/>
      </c>
      <c r="G70" s="6" t="str">
        <f>IF(ISBLANK(Responses!Y70), "", Responses!Y70)</f>
        <v/>
      </c>
      <c r="H70" s="6" t="str">
        <f>IF(ISBLANK(Responses!Z70), "", Responses!Z70)</f>
        <v/>
      </c>
      <c r="I70" s="6" t="str">
        <f>IF(ISBLANK(Responses!AA70), "", Responses!AA70)</f>
        <v/>
      </c>
      <c r="J70" s="6" t="str">
        <f>IF(ISBLANK(Responses!AB70), "", Responses!AB70)</f>
        <v/>
      </c>
      <c r="K70" s="6" t="str">
        <f>IF(ISBLANK(Responses!AC70), "", Responses!AC70)</f>
        <v/>
      </c>
      <c r="L70" s="6" t="str">
        <f>IF(ISBLANK(Responses!AD70), "", Responses!AD70)</f>
        <v/>
      </c>
      <c r="M70" s="6" t="str">
        <f>IF(ISBLANK(Responses!AE70), "", Responses!AE70)</f>
        <v/>
      </c>
      <c r="N70" s="6" t="str">
        <f>IF(ISBLANK(Responses!AF70), "", Responses!AF70)</f>
        <v/>
      </c>
      <c r="O70" s="6" t="str">
        <f>IF(ISBLANK(Responses!AG70), "", Responses!AG70)</f>
        <v/>
      </c>
      <c r="P70" s="6" t="str">
        <f>IF(ISBLANK(Responses!AH70), "", Responses!AH70)</f>
        <v/>
      </c>
      <c r="Q70" s="6" t="str">
        <f>IF(ISBLANK(Responses!AI70), "", Responses!AI70)</f>
        <v/>
      </c>
      <c r="R70" s="6" t="str">
        <f>IF(ISBLANK(Responses!AJ70), "", Responses!AJ70)</f>
        <v/>
      </c>
      <c r="S70" s="6" t="str">
        <f>IF(ISBLANK(Responses!AK70), "", Responses!AK70)</f>
        <v/>
      </c>
      <c r="T70" s="6" t="str">
        <f>IF(ISBLANK(Responses!AL70), "", Responses!AL70)</f>
        <v/>
      </c>
      <c r="U70" s="6" t="str">
        <f>IF(ISBLANK(Responses!AM70), "", Responses!AM70)</f>
        <v/>
      </c>
      <c r="V70" s="6" t="str">
        <f>IF(ISBLANK(Responses!AN70), "", Responses!AN70)</f>
        <v/>
      </c>
      <c r="W70" s="6" t="str">
        <f>IF(ISBLANK(Responses!AO70), "", Responses!AO70)</f>
        <v/>
      </c>
      <c r="X70" s="6" t="str">
        <f>IF(ISBLANK(Responses!AP70), "", Responses!AP70)</f>
        <v/>
      </c>
      <c r="Y70" s="8" t="e">
        <f t="shared" si="0"/>
        <v>#N/A</v>
      </c>
      <c r="Z70" s="1" t="e">
        <f t="shared" si="1"/>
        <v>#N/A</v>
      </c>
      <c r="AA70" s="1" t="e">
        <f>IF(ISBLANK(C70),0,VLOOKUP(C70,LUTs!$A$6:$B$8,2))</f>
        <v>#N/A</v>
      </c>
      <c r="AB70" s="1" t="e">
        <f>IF(ISBLANK(D70),0,VLOOKUP(D70,LUTs!$A$6:$B$8,2))</f>
        <v>#N/A</v>
      </c>
      <c r="AC70" s="1" t="e">
        <f>IF(ISBLANK(E70),0,VLOOKUP(E70,LUTs!$A$6:$B$8,2))</f>
        <v>#N/A</v>
      </c>
      <c r="AD70" s="1" t="e">
        <f>IF(ISBLANK(F70),0,VLOOKUP(F70,LUTs!$A$6:$B$8,2))</f>
        <v>#N/A</v>
      </c>
      <c r="AE70" s="1" t="e">
        <f>IF(ISBLANK(G70),0,VLOOKUP(G70,LUTs!$A$6:$B$8,2))</f>
        <v>#N/A</v>
      </c>
      <c r="AF70" s="1" t="e">
        <f>IF(ISBLANK(H70),0,VLOOKUP(H70,LUTs!$A$6:$B$8,2))</f>
        <v>#N/A</v>
      </c>
      <c r="AG70" s="1" t="e">
        <f>IF(ISBLANK(I70),0,VLOOKUP(I70,LUTs!$A$6:$B$8,2))</f>
        <v>#N/A</v>
      </c>
      <c r="AH70" s="1" t="e">
        <f>IF(ISBLANK(J70),0,VLOOKUP(J70,LUTs!$A$6:$B$8,2))</f>
        <v>#N/A</v>
      </c>
      <c r="AI70" s="1" t="e">
        <f>IF(ISBLANK(K70),0,VLOOKUP(K70,LUTs!$A$6:$B$8,2))</f>
        <v>#N/A</v>
      </c>
      <c r="AJ70" s="1" t="e">
        <f>IF(ISBLANK(L70),0,VLOOKUP(L70,LUTs!$A$6:$B$8,2))</f>
        <v>#N/A</v>
      </c>
      <c r="AK70" s="1" t="e">
        <f>IF(ISBLANK(M70),0,VLOOKUP(M70,LUTs!$A$6:$B$8,2))</f>
        <v>#N/A</v>
      </c>
      <c r="AL70" s="1" t="e">
        <f>IF(ISBLANK(N70),0,VLOOKUP(N70,LUTs!$A$6:$B$8,2))</f>
        <v>#N/A</v>
      </c>
      <c r="AM70" s="1" t="e">
        <f>IF(ISBLANK(O70),0,VLOOKUP(O70,LUTs!$A$6:$B$8,2))</f>
        <v>#N/A</v>
      </c>
      <c r="AN70" s="1" t="e">
        <f>IF(ISBLANK(P70),0,VLOOKUP(P70,LUTs!$A$6:$B$8,2))</f>
        <v>#N/A</v>
      </c>
      <c r="AO70" s="1" t="e">
        <f>IF(ISBLANK(Q70),0,VLOOKUP(Q70,LUTs!$A$6:$B$8,2))</f>
        <v>#N/A</v>
      </c>
      <c r="AP70" s="1" t="str">
        <f>IF(ISBLANK(R70),0,IF(ISERROR(VLOOKUP(R70,LUTs!$A$6:$B$8,2)),R70,VLOOKUP(R70,LUTs!$A$6:$B$8,2)))</f>
        <v/>
      </c>
      <c r="AQ70" s="1" t="e">
        <f>IF(ISBLANK(S70),0,VLOOKUP(S70,LUTs!$A$6:$B$8,2))</f>
        <v>#N/A</v>
      </c>
      <c r="AR70" s="1" t="str">
        <f>IF(ISBLANK(T70),0,IF(ISERROR(VLOOKUP(T70,LUTs!$A$6:$B$8,2)),T70,VLOOKUP(T70,LUTs!$A$6:$B$8,2)))</f>
        <v/>
      </c>
      <c r="AS70" s="1" t="e">
        <f>IF(ISBLANK(U70),0,VLOOKUP(U70,LUTs!$A$6:$B$8,2))</f>
        <v>#N/A</v>
      </c>
      <c r="AT70" s="1" t="e">
        <f>IF(ISBLANK(V70),0,VLOOKUP(V70,LUTs!$A$6:$B$8,2))</f>
        <v>#N/A</v>
      </c>
      <c r="AU70" s="1" t="e">
        <f>IF(ISBLANK(W70),0,VLOOKUP(W70,LUTs!$A$6:$B$8,2))</f>
        <v>#N/A</v>
      </c>
      <c r="AV70" s="1" t="e">
        <f>IF(ISBLANK(X70),0,VLOOKUP(X70,LUTs!$A$6:$B$8,2))</f>
        <v>#N/A</v>
      </c>
    </row>
    <row r="71" spans="1:48" ht="12.75">
      <c r="A71" s="6" t="str">
        <f>IF(ISBLANK(Responses!A71), "", Responses!A71)</f>
        <v/>
      </c>
      <c r="B71" s="6" t="str">
        <f>IF(ISBLANK(Responses!B71), "", Responses!B71)</f>
        <v/>
      </c>
      <c r="C71" s="6" t="str">
        <f>IF(ISBLANK(Responses!U71), "", Responses!U71)</f>
        <v/>
      </c>
      <c r="D71" s="6" t="str">
        <f>IF(ISBLANK(Responses!V71), "", Responses!V71)</f>
        <v/>
      </c>
      <c r="E71" s="6" t="str">
        <f>IF(ISBLANK(Responses!W71), "", Responses!W71)</f>
        <v/>
      </c>
      <c r="F71" s="6" t="str">
        <f>IF(ISBLANK(Responses!X71), "", Responses!X71)</f>
        <v/>
      </c>
      <c r="G71" s="6" t="str">
        <f>IF(ISBLANK(Responses!Y71), "", Responses!Y71)</f>
        <v/>
      </c>
      <c r="H71" s="6" t="str">
        <f>IF(ISBLANK(Responses!Z71), "", Responses!Z71)</f>
        <v/>
      </c>
      <c r="I71" s="6" t="str">
        <f>IF(ISBLANK(Responses!AA71), "", Responses!AA71)</f>
        <v/>
      </c>
      <c r="J71" s="6" t="str">
        <f>IF(ISBLANK(Responses!AB71), "", Responses!AB71)</f>
        <v/>
      </c>
      <c r="K71" s="6" t="str">
        <f>IF(ISBLANK(Responses!AC71), "", Responses!AC71)</f>
        <v/>
      </c>
      <c r="L71" s="6" t="str">
        <f>IF(ISBLANK(Responses!AD71), "", Responses!AD71)</f>
        <v/>
      </c>
      <c r="M71" s="6" t="str">
        <f>IF(ISBLANK(Responses!AE71), "", Responses!AE71)</f>
        <v/>
      </c>
      <c r="N71" s="6" t="str">
        <f>IF(ISBLANK(Responses!AF71), "", Responses!AF71)</f>
        <v/>
      </c>
      <c r="O71" s="6" t="str">
        <f>IF(ISBLANK(Responses!AG71), "", Responses!AG71)</f>
        <v/>
      </c>
      <c r="P71" s="6" t="str">
        <f>IF(ISBLANK(Responses!AH71), "", Responses!AH71)</f>
        <v/>
      </c>
      <c r="Q71" s="6" t="str">
        <f>IF(ISBLANK(Responses!AI71), "", Responses!AI71)</f>
        <v/>
      </c>
      <c r="R71" s="6" t="str">
        <f>IF(ISBLANK(Responses!AJ71), "", Responses!AJ71)</f>
        <v/>
      </c>
      <c r="S71" s="6" t="str">
        <f>IF(ISBLANK(Responses!AK71), "", Responses!AK71)</f>
        <v/>
      </c>
      <c r="T71" s="6" t="str">
        <f>IF(ISBLANK(Responses!AL71), "", Responses!AL71)</f>
        <v/>
      </c>
      <c r="U71" s="6" t="str">
        <f>IF(ISBLANK(Responses!AM71), "", Responses!AM71)</f>
        <v/>
      </c>
      <c r="V71" s="6" t="str">
        <f>IF(ISBLANK(Responses!AN71), "", Responses!AN71)</f>
        <v/>
      </c>
      <c r="W71" s="6" t="str">
        <f>IF(ISBLANK(Responses!AO71), "", Responses!AO71)</f>
        <v/>
      </c>
      <c r="X71" s="6" t="str">
        <f>IF(ISBLANK(Responses!AP71), "", Responses!AP71)</f>
        <v/>
      </c>
      <c r="Y71" s="8" t="e">
        <f t="shared" si="0"/>
        <v>#N/A</v>
      </c>
      <c r="Z71" s="1" t="e">
        <f t="shared" si="1"/>
        <v>#N/A</v>
      </c>
      <c r="AA71" s="1" t="e">
        <f>IF(ISBLANK(C71),0,VLOOKUP(C71,LUTs!$A$6:$B$8,2))</f>
        <v>#N/A</v>
      </c>
      <c r="AB71" s="1" t="e">
        <f>IF(ISBLANK(D71),0,VLOOKUP(D71,LUTs!$A$6:$B$8,2))</f>
        <v>#N/A</v>
      </c>
      <c r="AC71" s="1" t="e">
        <f>IF(ISBLANK(E71),0,VLOOKUP(E71,LUTs!$A$6:$B$8,2))</f>
        <v>#N/A</v>
      </c>
      <c r="AD71" s="1" t="e">
        <f>IF(ISBLANK(F71),0,VLOOKUP(F71,LUTs!$A$6:$B$8,2))</f>
        <v>#N/A</v>
      </c>
      <c r="AE71" s="1" t="e">
        <f>IF(ISBLANK(G71),0,VLOOKUP(G71,LUTs!$A$6:$B$8,2))</f>
        <v>#N/A</v>
      </c>
      <c r="AF71" s="1" t="e">
        <f>IF(ISBLANK(H71),0,VLOOKUP(H71,LUTs!$A$6:$B$8,2))</f>
        <v>#N/A</v>
      </c>
      <c r="AG71" s="1" t="e">
        <f>IF(ISBLANK(I71),0,VLOOKUP(I71,LUTs!$A$6:$B$8,2))</f>
        <v>#N/A</v>
      </c>
      <c r="AH71" s="1" t="e">
        <f>IF(ISBLANK(J71),0,VLOOKUP(J71,LUTs!$A$6:$B$8,2))</f>
        <v>#N/A</v>
      </c>
      <c r="AI71" s="1" t="e">
        <f>IF(ISBLANK(K71),0,VLOOKUP(K71,LUTs!$A$6:$B$8,2))</f>
        <v>#N/A</v>
      </c>
      <c r="AJ71" s="1" t="e">
        <f>IF(ISBLANK(L71),0,VLOOKUP(L71,LUTs!$A$6:$B$8,2))</f>
        <v>#N/A</v>
      </c>
      <c r="AK71" s="1" t="e">
        <f>IF(ISBLANK(M71),0,VLOOKUP(M71,LUTs!$A$6:$B$8,2))</f>
        <v>#N/A</v>
      </c>
      <c r="AL71" s="1" t="e">
        <f>IF(ISBLANK(N71),0,VLOOKUP(N71,LUTs!$A$6:$B$8,2))</f>
        <v>#N/A</v>
      </c>
      <c r="AM71" s="1" t="e">
        <f>IF(ISBLANK(O71),0,VLOOKUP(O71,LUTs!$A$6:$B$8,2))</f>
        <v>#N/A</v>
      </c>
      <c r="AN71" s="1" t="e">
        <f>IF(ISBLANK(P71),0,VLOOKUP(P71,LUTs!$A$6:$B$8,2))</f>
        <v>#N/A</v>
      </c>
      <c r="AO71" s="1" t="e">
        <f>IF(ISBLANK(Q71),0,VLOOKUP(Q71,LUTs!$A$6:$B$8,2))</f>
        <v>#N/A</v>
      </c>
      <c r="AP71" s="1" t="str">
        <f>IF(ISBLANK(R71),0,IF(ISERROR(VLOOKUP(R71,LUTs!$A$6:$B$8,2)),R71,VLOOKUP(R71,LUTs!$A$6:$B$8,2)))</f>
        <v/>
      </c>
      <c r="AQ71" s="1" t="e">
        <f>IF(ISBLANK(S71),0,VLOOKUP(S71,LUTs!$A$6:$B$8,2))</f>
        <v>#N/A</v>
      </c>
      <c r="AR71" s="1" t="str">
        <f>IF(ISBLANK(T71),0,IF(ISERROR(VLOOKUP(T71,LUTs!$A$6:$B$8,2)),T71,VLOOKUP(T71,LUTs!$A$6:$B$8,2)))</f>
        <v/>
      </c>
      <c r="AS71" s="1" t="e">
        <f>IF(ISBLANK(U71),0,VLOOKUP(U71,LUTs!$A$6:$B$8,2))</f>
        <v>#N/A</v>
      </c>
      <c r="AT71" s="1" t="e">
        <f>IF(ISBLANK(V71),0,VLOOKUP(V71,LUTs!$A$6:$B$8,2))</f>
        <v>#N/A</v>
      </c>
      <c r="AU71" s="1" t="e">
        <f>IF(ISBLANK(W71),0,VLOOKUP(W71,LUTs!$A$6:$B$8,2))</f>
        <v>#N/A</v>
      </c>
      <c r="AV71" s="1" t="e">
        <f>IF(ISBLANK(X71),0,VLOOKUP(X71,LUTs!$A$6:$B$8,2))</f>
        <v>#N/A</v>
      </c>
    </row>
    <row r="72" spans="1:48" ht="12.75">
      <c r="A72" s="6" t="str">
        <f>IF(ISBLANK(Responses!A72), "", Responses!A72)</f>
        <v/>
      </c>
      <c r="B72" s="6" t="str">
        <f>IF(ISBLANK(Responses!B72), "", Responses!B72)</f>
        <v/>
      </c>
      <c r="C72" s="6" t="str">
        <f>IF(ISBLANK(Responses!U72), "", Responses!U72)</f>
        <v/>
      </c>
      <c r="D72" s="6" t="str">
        <f>IF(ISBLANK(Responses!V72), "", Responses!V72)</f>
        <v/>
      </c>
      <c r="E72" s="6" t="str">
        <f>IF(ISBLANK(Responses!W72), "", Responses!W72)</f>
        <v/>
      </c>
      <c r="F72" s="6" t="str">
        <f>IF(ISBLANK(Responses!X72), "", Responses!X72)</f>
        <v/>
      </c>
      <c r="G72" s="6" t="str">
        <f>IF(ISBLANK(Responses!Y72), "", Responses!Y72)</f>
        <v/>
      </c>
      <c r="H72" s="6" t="str">
        <f>IF(ISBLANK(Responses!Z72), "", Responses!Z72)</f>
        <v/>
      </c>
      <c r="I72" s="6" t="str">
        <f>IF(ISBLANK(Responses!AA72), "", Responses!AA72)</f>
        <v/>
      </c>
      <c r="J72" s="6" t="str">
        <f>IF(ISBLANK(Responses!AB72), "", Responses!AB72)</f>
        <v/>
      </c>
      <c r="K72" s="6" t="str">
        <f>IF(ISBLANK(Responses!AC72), "", Responses!AC72)</f>
        <v/>
      </c>
      <c r="L72" s="6" t="str">
        <f>IF(ISBLANK(Responses!AD72), "", Responses!AD72)</f>
        <v/>
      </c>
      <c r="M72" s="6" t="str">
        <f>IF(ISBLANK(Responses!AE72), "", Responses!AE72)</f>
        <v/>
      </c>
      <c r="N72" s="6" t="str">
        <f>IF(ISBLANK(Responses!AF72), "", Responses!AF72)</f>
        <v/>
      </c>
      <c r="O72" s="6" t="str">
        <f>IF(ISBLANK(Responses!AG72), "", Responses!AG72)</f>
        <v/>
      </c>
      <c r="P72" s="6" t="str">
        <f>IF(ISBLANK(Responses!AH72), "", Responses!AH72)</f>
        <v/>
      </c>
      <c r="Q72" s="6" t="str">
        <f>IF(ISBLANK(Responses!AI72), "", Responses!AI72)</f>
        <v/>
      </c>
      <c r="R72" s="6" t="str">
        <f>IF(ISBLANK(Responses!AJ72), "", Responses!AJ72)</f>
        <v/>
      </c>
      <c r="S72" s="6" t="str">
        <f>IF(ISBLANK(Responses!AK72), "", Responses!AK72)</f>
        <v/>
      </c>
      <c r="T72" s="6" t="str">
        <f>IF(ISBLANK(Responses!AL72), "", Responses!AL72)</f>
        <v/>
      </c>
      <c r="U72" s="6" t="str">
        <f>IF(ISBLANK(Responses!AM72), "", Responses!AM72)</f>
        <v/>
      </c>
      <c r="V72" s="6" t="str">
        <f>IF(ISBLANK(Responses!AN72), "", Responses!AN72)</f>
        <v/>
      </c>
      <c r="W72" s="6" t="str">
        <f>IF(ISBLANK(Responses!AO72), "", Responses!AO72)</f>
        <v/>
      </c>
      <c r="X72" s="6" t="str">
        <f>IF(ISBLANK(Responses!AP72), "", Responses!AP72)</f>
        <v/>
      </c>
      <c r="Y72" s="8" t="e">
        <f t="shared" si="0"/>
        <v>#N/A</v>
      </c>
      <c r="Z72" s="1" t="e">
        <f t="shared" si="1"/>
        <v>#N/A</v>
      </c>
      <c r="AA72" s="1" t="e">
        <f>IF(ISBLANK(C72),0,VLOOKUP(C72,LUTs!$A$6:$B$8,2))</f>
        <v>#N/A</v>
      </c>
      <c r="AB72" s="1" t="e">
        <f>IF(ISBLANK(D72),0,VLOOKUP(D72,LUTs!$A$6:$B$8,2))</f>
        <v>#N/A</v>
      </c>
      <c r="AC72" s="1" t="e">
        <f>IF(ISBLANK(E72),0,VLOOKUP(E72,LUTs!$A$6:$B$8,2))</f>
        <v>#N/A</v>
      </c>
      <c r="AD72" s="1" t="e">
        <f>IF(ISBLANK(F72),0,VLOOKUP(F72,LUTs!$A$6:$B$8,2))</f>
        <v>#N/A</v>
      </c>
      <c r="AE72" s="1" t="e">
        <f>IF(ISBLANK(G72),0,VLOOKUP(G72,LUTs!$A$6:$B$8,2))</f>
        <v>#N/A</v>
      </c>
      <c r="AF72" s="1" t="e">
        <f>IF(ISBLANK(H72),0,VLOOKUP(H72,LUTs!$A$6:$B$8,2))</f>
        <v>#N/A</v>
      </c>
      <c r="AG72" s="1" t="e">
        <f>IF(ISBLANK(I72),0,VLOOKUP(I72,LUTs!$A$6:$B$8,2))</f>
        <v>#N/A</v>
      </c>
      <c r="AH72" s="1" t="e">
        <f>IF(ISBLANK(J72),0,VLOOKUP(J72,LUTs!$A$6:$B$8,2))</f>
        <v>#N/A</v>
      </c>
      <c r="AI72" s="1" t="e">
        <f>IF(ISBLANK(K72),0,VLOOKUP(K72,LUTs!$A$6:$B$8,2))</f>
        <v>#N/A</v>
      </c>
      <c r="AJ72" s="1" t="e">
        <f>IF(ISBLANK(L72),0,VLOOKUP(L72,LUTs!$A$6:$B$8,2))</f>
        <v>#N/A</v>
      </c>
      <c r="AK72" s="1" t="e">
        <f>IF(ISBLANK(M72),0,VLOOKUP(M72,LUTs!$A$6:$B$8,2))</f>
        <v>#N/A</v>
      </c>
      <c r="AL72" s="1" t="e">
        <f>IF(ISBLANK(N72),0,VLOOKUP(N72,LUTs!$A$6:$B$8,2))</f>
        <v>#N/A</v>
      </c>
      <c r="AM72" s="1" t="e">
        <f>IF(ISBLANK(O72),0,VLOOKUP(O72,LUTs!$A$6:$B$8,2))</f>
        <v>#N/A</v>
      </c>
      <c r="AN72" s="1" t="e">
        <f>IF(ISBLANK(P72),0,VLOOKUP(P72,LUTs!$A$6:$B$8,2))</f>
        <v>#N/A</v>
      </c>
      <c r="AO72" s="1" t="e">
        <f>IF(ISBLANK(Q72),0,VLOOKUP(Q72,LUTs!$A$6:$B$8,2))</f>
        <v>#N/A</v>
      </c>
      <c r="AP72" s="1" t="str">
        <f>IF(ISBLANK(R72),0,IF(ISERROR(VLOOKUP(R72,LUTs!$A$6:$B$8,2)),R72,VLOOKUP(R72,LUTs!$A$6:$B$8,2)))</f>
        <v/>
      </c>
      <c r="AQ72" s="1" t="e">
        <f>IF(ISBLANK(S72),0,VLOOKUP(S72,LUTs!$A$6:$B$8,2))</f>
        <v>#N/A</v>
      </c>
      <c r="AR72" s="1" t="str">
        <f>IF(ISBLANK(T72),0,IF(ISERROR(VLOOKUP(T72,LUTs!$A$6:$B$8,2)),T72,VLOOKUP(T72,LUTs!$A$6:$B$8,2)))</f>
        <v/>
      </c>
      <c r="AS72" s="1" t="e">
        <f>IF(ISBLANK(U72),0,VLOOKUP(U72,LUTs!$A$6:$B$8,2))</f>
        <v>#N/A</v>
      </c>
      <c r="AT72" s="1" t="e">
        <f>IF(ISBLANK(V72),0,VLOOKUP(V72,LUTs!$A$6:$B$8,2))</f>
        <v>#N/A</v>
      </c>
      <c r="AU72" s="1" t="e">
        <f>IF(ISBLANK(W72),0,VLOOKUP(W72,LUTs!$A$6:$B$8,2))</f>
        <v>#N/A</v>
      </c>
      <c r="AV72" s="1" t="e">
        <f>IF(ISBLANK(X72),0,VLOOKUP(X72,LUTs!$A$6:$B$8,2))</f>
        <v>#N/A</v>
      </c>
    </row>
    <row r="73" spans="1:48" ht="12.75">
      <c r="A73" s="6" t="str">
        <f>IF(ISBLANK(Responses!A73), "", Responses!A73)</f>
        <v/>
      </c>
      <c r="B73" s="6" t="str">
        <f>IF(ISBLANK(Responses!B73), "", Responses!B73)</f>
        <v/>
      </c>
      <c r="C73" s="6" t="str">
        <f>IF(ISBLANK(Responses!U73), "", Responses!U73)</f>
        <v/>
      </c>
      <c r="D73" s="6" t="str">
        <f>IF(ISBLANK(Responses!V73), "", Responses!V73)</f>
        <v/>
      </c>
      <c r="E73" s="6" t="str">
        <f>IF(ISBLANK(Responses!W73), "", Responses!W73)</f>
        <v/>
      </c>
      <c r="F73" s="6" t="str">
        <f>IF(ISBLANK(Responses!X73), "", Responses!X73)</f>
        <v/>
      </c>
      <c r="G73" s="6" t="str">
        <f>IF(ISBLANK(Responses!Y73), "", Responses!Y73)</f>
        <v/>
      </c>
      <c r="H73" s="6" t="str">
        <f>IF(ISBLANK(Responses!Z73), "", Responses!Z73)</f>
        <v/>
      </c>
      <c r="I73" s="6" t="str">
        <f>IF(ISBLANK(Responses!AA73), "", Responses!AA73)</f>
        <v/>
      </c>
      <c r="J73" s="6" t="str">
        <f>IF(ISBLANK(Responses!AB73), "", Responses!AB73)</f>
        <v/>
      </c>
      <c r="K73" s="6" t="str">
        <f>IF(ISBLANK(Responses!AC73), "", Responses!AC73)</f>
        <v/>
      </c>
      <c r="L73" s="6" t="str">
        <f>IF(ISBLANK(Responses!AD73), "", Responses!AD73)</f>
        <v/>
      </c>
      <c r="M73" s="6" t="str">
        <f>IF(ISBLANK(Responses!AE73), "", Responses!AE73)</f>
        <v/>
      </c>
      <c r="N73" s="6" t="str">
        <f>IF(ISBLANK(Responses!AF73), "", Responses!AF73)</f>
        <v/>
      </c>
      <c r="O73" s="6" t="str">
        <f>IF(ISBLANK(Responses!AG73), "", Responses!AG73)</f>
        <v/>
      </c>
      <c r="P73" s="6" t="str">
        <f>IF(ISBLANK(Responses!AH73), "", Responses!AH73)</f>
        <v/>
      </c>
      <c r="Q73" s="6" t="str">
        <f>IF(ISBLANK(Responses!AI73), "", Responses!AI73)</f>
        <v/>
      </c>
      <c r="R73" s="6" t="str">
        <f>IF(ISBLANK(Responses!AJ73), "", Responses!AJ73)</f>
        <v/>
      </c>
      <c r="S73" s="6" t="str">
        <f>IF(ISBLANK(Responses!AK73), "", Responses!AK73)</f>
        <v/>
      </c>
      <c r="T73" s="6" t="str">
        <f>IF(ISBLANK(Responses!AL73), "", Responses!AL73)</f>
        <v/>
      </c>
      <c r="U73" s="6" t="str">
        <f>IF(ISBLANK(Responses!AM73), "", Responses!AM73)</f>
        <v/>
      </c>
      <c r="V73" s="6" t="str">
        <f>IF(ISBLANK(Responses!AN73), "", Responses!AN73)</f>
        <v/>
      </c>
      <c r="W73" s="6" t="str">
        <f>IF(ISBLANK(Responses!AO73), "", Responses!AO73)</f>
        <v/>
      </c>
      <c r="X73" s="6" t="str">
        <f>IF(ISBLANK(Responses!AP73), "", Responses!AP73)</f>
        <v/>
      </c>
      <c r="Y73" s="8" t="e">
        <f t="shared" si="0"/>
        <v>#N/A</v>
      </c>
      <c r="Z73" s="1" t="e">
        <f t="shared" si="1"/>
        <v>#N/A</v>
      </c>
      <c r="AA73" s="1" t="e">
        <f>IF(ISBLANK(C73),0,VLOOKUP(C73,LUTs!$A$6:$B$8,2))</f>
        <v>#N/A</v>
      </c>
      <c r="AB73" s="1" t="e">
        <f>IF(ISBLANK(D73),0,VLOOKUP(D73,LUTs!$A$6:$B$8,2))</f>
        <v>#N/A</v>
      </c>
      <c r="AC73" s="1" t="e">
        <f>IF(ISBLANK(E73),0,VLOOKUP(E73,LUTs!$A$6:$B$8,2))</f>
        <v>#N/A</v>
      </c>
      <c r="AD73" s="1" t="e">
        <f>IF(ISBLANK(F73),0,VLOOKUP(F73,LUTs!$A$6:$B$8,2))</f>
        <v>#N/A</v>
      </c>
      <c r="AE73" s="1" t="e">
        <f>IF(ISBLANK(G73),0,VLOOKUP(G73,LUTs!$A$6:$B$8,2))</f>
        <v>#N/A</v>
      </c>
      <c r="AF73" s="1" t="e">
        <f>IF(ISBLANK(H73),0,VLOOKUP(H73,LUTs!$A$6:$B$8,2))</f>
        <v>#N/A</v>
      </c>
      <c r="AG73" s="1" t="e">
        <f>IF(ISBLANK(I73),0,VLOOKUP(I73,LUTs!$A$6:$B$8,2))</f>
        <v>#N/A</v>
      </c>
      <c r="AH73" s="1" t="e">
        <f>IF(ISBLANK(J73),0,VLOOKUP(J73,LUTs!$A$6:$B$8,2))</f>
        <v>#N/A</v>
      </c>
      <c r="AI73" s="1" t="e">
        <f>IF(ISBLANK(K73),0,VLOOKUP(K73,LUTs!$A$6:$B$8,2))</f>
        <v>#N/A</v>
      </c>
      <c r="AJ73" s="1" t="e">
        <f>IF(ISBLANK(L73),0,VLOOKUP(L73,LUTs!$A$6:$B$8,2))</f>
        <v>#N/A</v>
      </c>
      <c r="AK73" s="1" t="e">
        <f>IF(ISBLANK(M73),0,VLOOKUP(M73,LUTs!$A$6:$B$8,2))</f>
        <v>#N/A</v>
      </c>
      <c r="AL73" s="1" t="e">
        <f>IF(ISBLANK(N73),0,VLOOKUP(N73,LUTs!$A$6:$B$8,2))</f>
        <v>#N/A</v>
      </c>
      <c r="AM73" s="1" t="e">
        <f>IF(ISBLANK(O73),0,VLOOKUP(O73,LUTs!$A$6:$B$8,2))</f>
        <v>#N/A</v>
      </c>
      <c r="AN73" s="1" t="e">
        <f>IF(ISBLANK(P73),0,VLOOKUP(P73,LUTs!$A$6:$B$8,2))</f>
        <v>#N/A</v>
      </c>
      <c r="AO73" s="1" t="e">
        <f>IF(ISBLANK(Q73),0,VLOOKUP(Q73,LUTs!$A$6:$B$8,2))</f>
        <v>#N/A</v>
      </c>
      <c r="AP73" s="1" t="str">
        <f>IF(ISBLANK(R73),0,IF(ISERROR(VLOOKUP(R73,LUTs!$A$6:$B$8,2)),R73,VLOOKUP(R73,LUTs!$A$6:$B$8,2)))</f>
        <v/>
      </c>
      <c r="AQ73" s="1" t="e">
        <f>IF(ISBLANK(S73),0,VLOOKUP(S73,LUTs!$A$6:$B$8,2))</f>
        <v>#N/A</v>
      </c>
      <c r="AR73" s="1" t="str">
        <f>IF(ISBLANK(T73),0,IF(ISERROR(VLOOKUP(T73,LUTs!$A$6:$B$8,2)),T73,VLOOKUP(T73,LUTs!$A$6:$B$8,2)))</f>
        <v/>
      </c>
      <c r="AS73" s="1" t="e">
        <f>IF(ISBLANK(U73),0,VLOOKUP(U73,LUTs!$A$6:$B$8,2))</f>
        <v>#N/A</v>
      </c>
      <c r="AT73" s="1" t="e">
        <f>IF(ISBLANK(V73),0,VLOOKUP(V73,LUTs!$A$6:$B$8,2))</f>
        <v>#N/A</v>
      </c>
      <c r="AU73" s="1" t="e">
        <f>IF(ISBLANK(W73),0,VLOOKUP(W73,LUTs!$A$6:$B$8,2))</f>
        <v>#N/A</v>
      </c>
      <c r="AV73" s="1" t="e">
        <f>IF(ISBLANK(X73),0,VLOOKUP(X73,LUTs!$A$6:$B$8,2))</f>
        <v>#N/A</v>
      </c>
    </row>
    <row r="74" spans="1:48" ht="12.75">
      <c r="A74" s="6" t="str">
        <f>IF(ISBLANK(Responses!A74), "", Responses!A74)</f>
        <v/>
      </c>
      <c r="B74" s="6" t="str">
        <f>IF(ISBLANK(Responses!B74), "", Responses!B74)</f>
        <v/>
      </c>
      <c r="C74" s="6" t="str">
        <f>IF(ISBLANK(Responses!U74), "", Responses!U74)</f>
        <v/>
      </c>
      <c r="D74" s="6" t="str">
        <f>IF(ISBLANK(Responses!V74), "", Responses!V74)</f>
        <v/>
      </c>
      <c r="E74" s="6" t="str">
        <f>IF(ISBLANK(Responses!W74), "", Responses!W74)</f>
        <v/>
      </c>
      <c r="F74" s="6" t="str">
        <f>IF(ISBLANK(Responses!X74), "", Responses!X74)</f>
        <v/>
      </c>
      <c r="G74" s="6" t="str">
        <f>IF(ISBLANK(Responses!Y74), "", Responses!Y74)</f>
        <v/>
      </c>
      <c r="H74" s="6" t="str">
        <f>IF(ISBLANK(Responses!Z74), "", Responses!Z74)</f>
        <v/>
      </c>
      <c r="I74" s="6" t="str">
        <f>IF(ISBLANK(Responses!AA74), "", Responses!AA74)</f>
        <v/>
      </c>
      <c r="J74" s="6" t="str">
        <f>IF(ISBLANK(Responses!AB74), "", Responses!AB74)</f>
        <v/>
      </c>
      <c r="K74" s="6" t="str">
        <f>IF(ISBLANK(Responses!AC74), "", Responses!AC74)</f>
        <v/>
      </c>
      <c r="L74" s="6" t="str">
        <f>IF(ISBLANK(Responses!AD74), "", Responses!AD74)</f>
        <v/>
      </c>
      <c r="M74" s="6" t="str">
        <f>IF(ISBLANK(Responses!AE74), "", Responses!AE74)</f>
        <v/>
      </c>
      <c r="N74" s="6" t="str">
        <f>IF(ISBLANK(Responses!AF74), "", Responses!AF74)</f>
        <v/>
      </c>
      <c r="O74" s="6" t="str">
        <f>IF(ISBLANK(Responses!AG74), "", Responses!AG74)</f>
        <v/>
      </c>
      <c r="P74" s="6" t="str">
        <f>IF(ISBLANK(Responses!AH74), "", Responses!AH74)</f>
        <v/>
      </c>
      <c r="Q74" s="6" t="str">
        <f>IF(ISBLANK(Responses!AI74), "", Responses!AI74)</f>
        <v/>
      </c>
      <c r="R74" s="6" t="str">
        <f>IF(ISBLANK(Responses!AJ74), "", Responses!AJ74)</f>
        <v/>
      </c>
      <c r="S74" s="6" t="str">
        <f>IF(ISBLANK(Responses!AK74), "", Responses!AK74)</f>
        <v/>
      </c>
      <c r="T74" s="6" t="str">
        <f>IF(ISBLANK(Responses!AL74), "", Responses!AL74)</f>
        <v/>
      </c>
      <c r="U74" s="6" t="str">
        <f>IF(ISBLANK(Responses!AM74), "", Responses!AM74)</f>
        <v/>
      </c>
      <c r="V74" s="6" t="str">
        <f>IF(ISBLANK(Responses!AN74), "", Responses!AN74)</f>
        <v/>
      </c>
      <c r="W74" s="6" t="str">
        <f>IF(ISBLANK(Responses!AO74), "", Responses!AO74)</f>
        <v/>
      </c>
      <c r="X74" s="6" t="str">
        <f>IF(ISBLANK(Responses!AP74), "", Responses!AP74)</f>
        <v/>
      </c>
      <c r="Y74" s="8" t="e">
        <f t="shared" si="0"/>
        <v>#N/A</v>
      </c>
      <c r="Z74" s="1" t="e">
        <f t="shared" si="1"/>
        <v>#N/A</v>
      </c>
      <c r="AA74" s="1" t="e">
        <f>IF(ISBLANK(C74),0,VLOOKUP(C74,LUTs!$A$6:$B$8,2))</f>
        <v>#N/A</v>
      </c>
      <c r="AB74" s="1" t="e">
        <f>IF(ISBLANK(D74),0,VLOOKUP(D74,LUTs!$A$6:$B$8,2))</f>
        <v>#N/A</v>
      </c>
      <c r="AC74" s="1" t="e">
        <f>IF(ISBLANK(E74),0,VLOOKUP(E74,LUTs!$A$6:$B$8,2))</f>
        <v>#N/A</v>
      </c>
      <c r="AD74" s="1" t="e">
        <f>IF(ISBLANK(F74),0,VLOOKUP(F74,LUTs!$A$6:$B$8,2))</f>
        <v>#N/A</v>
      </c>
      <c r="AE74" s="1" t="e">
        <f>IF(ISBLANK(G74),0,VLOOKUP(G74,LUTs!$A$6:$B$8,2))</f>
        <v>#N/A</v>
      </c>
      <c r="AF74" s="1" t="e">
        <f>IF(ISBLANK(H74),0,VLOOKUP(H74,LUTs!$A$6:$B$8,2))</f>
        <v>#N/A</v>
      </c>
      <c r="AG74" s="1" t="e">
        <f>IF(ISBLANK(I74),0,VLOOKUP(I74,LUTs!$A$6:$B$8,2))</f>
        <v>#N/A</v>
      </c>
      <c r="AH74" s="1" t="e">
        <f>IF(ISBLANK(J74),0,VLOOKUP(J74,LUTs!$A$6:$B$8,2))</f>
        <v>#N/A</v>
      </c>
      <c r="AI74" s="1" t="e">
        <f>IF(ISBLANK(K74),0,VLOOKUP(K74,LUTs!$A$6:$B$8,2))</f>
        <v>#N/A</v>
      </c>
      <c r="AJ74" s="1" t="e">
        <f>IF(ISBLANK(L74),0,VLOOKUP(L74,LUTs!$A$6:$B$8,2))</f>
        <v>#N/A</v>
      </c>
      <c r="AK74" s="1" t="e">
        <f>IF(ISBLANK(M74),0,VLOOKUP(M74,LUTs!$A$6:$B$8,2))</f>
        <v>#N/A</v>
      </c>
      <c r="AL74" s="1" t="e">
        <f>IF(ISBLANK(N74),0,VLOOKUP(N74,LUTs!$A$6:$B$8,2))</f>
        <v>#N/A</v>
      </c>
      <c r="AM74" s="1" t="e">
        <f>IF(ISBLANK(O74),0,VLOOKUP(O74,LUTs!$A$6:$B$8,2))</f>
        <v>#N/A</v>
      </c>
      <c r="AN74" s="1" t="e">
        <f>IF(ISBLANK(P74),0,VLOOKUP(P74,LUTs!$A$6:$B$8,2))</f>
        <v>#N/A</v>
      </c>
      <c r="AO74" s="1" t="e">
        <f>IF(ISBLANK(Q74),0,VLOOKUP(Q74,LUTs!$A$6:$B$8,2))</f>
        <v>#N/A</v>
      </c>
      <c r="AP74" s="1" t="str">
        <f>IF(ISBLANK(R74),0,IF(ISERROR(VLOOKUP(R74,LUTs!$A$6:$B$8,2)),R74,VLOOKUP(R74,LUTs!$A$6:$B$8,2)))</f>
        <v/>
      </c>
      <c r="AQ74" s="1" t="e">
        <f>IF(ISBLANK(S74),0,VLOOKUP(S74,LUTs!$A$6:$B$8,2))</f>
        <v>#N/A</v>
      </c>
      <c r="AR74" s="1" t="str">
        <f>IF(ISBLANK(T74),0,IF(ISERROR(VLOOKUP(T74,LUTs!$A$6:$B$8,2)),T74,VLOOKUP(T74,LUTs!$A$6:$B$8,2)))</f>
        <v/>
      </c>
      <c r="AS74" s="1" t="e">
        <f>IF(ISBLANK(U74),0,VLOOKUP(U74,LUTs!$A$6:$B$8,2))</f>
        <v>#N/A</v>
      </c>
      <c r="AT74" s="1" t="e">
        <f>IF(ISBLANK(V74),0,VLOOKUP(V74,LUTs!$A$6:$B$8,2))</f>
        <v>#N/A</v>
      </c>
      <c r="AU74" s="1" t="e">
        <f>IF(ISBLANK(W74),0,VLOOKUP(W74,LUTs!$A$6:$B$8,2))</f>
        <v>#N/A</v>
      </c>
      <c r="AV74" s="1" t="e">
        <f>IF(ISBLANK(X74),0,VLOOKUP(X74,LUTs!$A$6:$B$8,2))</f>
        <v>#N/A</v>
      </c>
    </row>
    <row r="75" spans="1:48" ht="12.75">
      <c r="A75" s="6" t="str">
        <f>IF(ISBLANK(Responses!A75), "", Responses!A75)</f>
        <v/>
      </c>
      <c r="B75" s="6" t="str">
        <f>IF(ISBLANK(Responses!B75), "", Responses!B75)</f>
        <v/>
      </c>
      <c r="C75" s="6" t="str">
        <f>IF(ISBLANK(Responses!U75), "", Responses!U75)</f>
        <v/>
      </c>
      <c r="D75" s="6" t="str">
        <f>IF(ISBLANK(Responses!V75), "", Responses!V75)</f>
        <v/>
      </c>
      <c r="E75" s="6" t="str">
        <f>IF(ISBLANK(Responses!W75), "", Responses!W75)</f>
        <v/>
      </c>
      <c r="F75" s="6" t="str">
        <f>IF(ISBLANK(Responses!X75), "", Responses!X75)</f>
        <v/>
      </c>
      <c r="G75" s="6" t="str">
        <f>IF(ISBLANK(Responses!Y75), "", Responses!Y75)</f>
        <v/>
      </c>
      <c r="H75" s="6" t="str">
        <f>IF(ISBLANK(Responses!Z75), "", Responses!Z75)</f>
        <v/>
      </c>
      <c r="I75" s="6" t="str">
        <f>IF(ISBLANK(Responses!AA75), "", Responses!AA75)</f>
        <v/>
      </c>
      <c r="J75" s="6" t="str">
        <f>IF(ISBLANK(Responses!AB75), "", Responses!AB75)</f>
        <v/>
      </c>
      <c r="K75" s="6" t="str">
        <f>IF(ISBLANK(Responses!AC75), "", Responses!AC75)</f>
        <v/>
      </c>
      <c r="L75" s="6" t="str">
        <f>IF(ISBLANK(Responses!AD75), "", Responses!AD75)</f>
        <v/>
      </c>
      <c r="M75" s="6" t="str">
        <f>IF(ISBLANK(Responses!AE75), "", Responses!AE75)</f>
        <v/>
      </c>
      <c r="N75" s="6" t="str">
        <f>IF(ISBLANK(Responses!AF75), "", Responses!AF75)</f>
        <v/>
      </c>
      <c r="O75" s="6" t="str">
        <f>IF(ISBLANK(Responses!AG75), "", Responses!AG75)</f>
        <v/>
      </c>
      <c r="P75" s="6" t="str">
        <f>IF(ISBLANK(Responses!AH75), "", Responses!AH75)</f>
        <v/>
      </c>
      <c r="Q75" s="6" t="str">
        <f>IF(ISBLANK(Responses!AI75), "", Responses!AI75)</f>
        <v/>
      </c>
      <c r="R75" s="6" t="str">
        <f>IF(ISBLANK(Responses!AJ75), "", Responses!AJ75)</f>
        <v/>
      </c>
      <c r="S75" s="6" t="str">
        <f>IF(ISBLANK(Responses!AK75), "", Responses!AK75)</f>
        <v/>
      </c>
      <c r="T75" s="6" t="str">
        <f>IF(ISBLANK(Responses!AL75), "", Responses!AL75)</f>
        <v/>
      </c>
      <c r="U75" s="6" t="str">
        <f>IF(ISBLANK(Responses!AM75), "", Responses!AM75)</f>
        <v/>
      </c>
      <c r="V75" s="6" t="str">
        <f>IF(ISBLANK(Responses!AN75), "", Responses!AN75)</f>
        <v/>
      </c>
      <c r="W75" s="6" t="str">
        <f>IF(ISBLANK(Responses!AO75), "", Responses!AO75)</f>
        <v/>
      </c>
      <c r="X75" s="6" t="str">
        <f>IF(ISBLANK(Responses!AP75), "", Responses!AP75)</f>
        <v/>
      </c>
      <c r="Y75" s="8" t="e">
        <f t="shared" si="0"/>
        <v>#N/A</v>
      </c>
      <c r="Z75" s="1" t="e">
        <f t="shared" si="1"/>
        <v>#N/A</v>
      </c>
      <c r="AA75" s="1" t="e">
        <f>IF(ISBLANK(C75),0,VLOOKUP(C75,LUTs!$A$6:$B$8,2))</f>
        <v>#N/A</v>
      </c>
      <c r="AB75" s="1" t="e">
        <f>IF(ISBLANK(D75),0,VLOOKUP(D75,LUTs!$A$6:$B$8,2))</f>
        <v>#N/A</v>
      </c>
      <c r="AC75" s="1" t="e">
        <f>IF(ISBLANK(E75),0,VLOOKUP(E75,LUTs!$A$6:$B$8,2))</f>
        <v>#N/A</v>
      </c>
      <c r="AD75" s="1" t="e">
        <f>IF(ISBLANK(F75),0,VLOOKUP(F75,LUTs!$A$6:$B$8,2))</f>
        <v>#N/A</v>
      </c>
      <c r="AE75" s="1" t="e">
        <f>IF(ISBLANK(G75),0,VLOOKUP(G75,LUTs!$A$6:$B$8,2))</f>
        <v>#N/A</v>
      </c>
      <c r="AF75" s="1" t="e">
        <f>IF(ISBLANK(H75),0,VLOOKUP(H75,LUTs!$A$6:$B$8,2))</f>
        <v>#N/A</v>
      </c>
      <c r="AG75" s="1" t="e">
        <f>IF(ISBLANK(I75),0,VLOOKUP(I75,LUTs!$A$6:$B$8,2))</f>
        <v>#N/A</v>
      </c>
      <c r="AH75" s="1" t="e">
        <f>IF(ISBLANK(J75),0,VLOOKUP(J75,LUTs!$A$6:$B$8,2))</f>
        <v>#N/A</v>
      </c>
      <c r="AI75" s="1" t="e">
        <f>IF(ISBLANK(K75),0,VLOOKUP(K75,LUTs!$A$6:$B$8,2))</f>
        <v>#N/A</v>
      </c>
      <c r="AJ75" s="1" t="e">
        <f>IF(ISBLANK(L75),0,VLOOKUP(L75,LUTs!$A$6:$B$8,2))</f>
        <v>#N/A</v>
      </c>
      <c r="AK75" s="1" t="e">
        <f>IF(ISBLANK(M75),0,VLOOKUP(M75,LUTs!$A$6:$B$8,2))</f>
        <v>#N/A</v>
      </c>
      <c r="AL75" s="1" t="e">
        <f>IF(ISBLANK(N75),0,VLOOKUP(N75,LUTs!$A$6:$B$8,2))</f>
        <v>#N/A</v>
      </c>
      <c r="AM75" s="1" t="e">
        <f>IF(ISBLANK(O75),0,VLOOKUP(O75,LUTs!$A$6:$B$8,2))</f>
        <v>#N/A</v>
      </c>
      <c r="AN75" s="1" t="e">
        <f>IF(ISBLANK(P75),0,VLOOKUP(P75,LUTs!$A$6:$B$8,2))</f>
        <v>#N/A</v>
      </c>
      <c r="AO75" s="1" t="e">
        <f>IF(ISBLANK(Q75),0,VLOOKUP(Q75,LUTs!$A$6:$B$8,2))</f>
        <v>#N/A</v>
      </c>
      <c r="AP75" s="1" t="str">
        <f>IF(ISBLANK(R75),0,IF(ISERROR(VLOOKUP(R75,LUTs!$A$6:$B$8,2)),R75,VLOOKUP(R75,LUTs!$A$6:$B$8,2)))</f>
        <v/>
      </c>
      <c r="AQ75" s="1" t="e">
        <f>IF(ISBLANK(S75),0,VLOOKUP(S75,LUTs!$A$6:$B$8,2))</f>
        <v>#N/A</v>
      </c>
      <c r="AR75" s="1" t="str">
        <f>IF(ISBLANK(T75),0,IF(ISERROR(VLOOKUP(T75,LUTs!$A$6:$B$8,2)),T75,VLOOKUP(T75,LUTs!$A$6:$B$8,2)))</f>
        <v/>
      </c>
      <c r="AS75" s="1" t="e">
        <f>IF(ISBLANK(U75),0,VLOOKUP(U75,LUTs!$A$6:$B$8,2))</f>
        <v>#N/A</v>
      </c>
      <c r="AT75" s="1" t="e">
        <f>IF(ISBLANK(V75),0,VLOOKUP(V75,LUTs!$A$6:$B$8,2))</f>
        <v>#N/A</v>
      </c>
      <c r="AU75" s="1" t="e">
        <f>IF(ISBLANK(W75),0,VLOOKUP(W75,LUTs!$A$6:$B$8,2))</f>
        <v>#N/A</v>
      </c>
      <c r="AV75" s="1" t="e">
        <f>IF(ISBLANK(X75),0,VLOOKUP(X75,LUTs!$A$6:$B$8,2))</f>
        <v>#N/A</v>
      </c>
    </row>
    <row r="76" spans="1:48" ht="12.75">
      <c r="A76" s="6" t="str">
        <f>IF(ISBLANK(Responses!A76), "", Responses!A76)</f>
        <v/>
      </c>
      <c r="B76" s="6" t="str">
        <f>IF(ISBLANK(Responses!B76), "", Responses!B76)</f>
        <v/>
      </c>
      <c r="C76" s="6" t="str">
        <f>IF(ISBLANK(Responses!U76), "", Responses!U76)</f>
        <v/>
      </c>
      <c r="D76" s="6" t="str">
        <f>IF(ISBLANK(Responses!V76), "", Responses!V76)</f>
        <v/>
      </c>
      <c r="E76" s="6" t="str">
        <f>IF(ISBLANK(Responses!W76), "", Responses!W76)</f>
        <v/>
      </c>
      <c r="F76" s="6" t="str">
        <f>IF(ISBLANK(Responses!X76), "", Responses!X76)</f>
        <v/>
      </c>
      <c r="G76" s="6" t="str">
        <f>IF(ISBLANK(Responses!Y76), "", Responses!Y76)</f>
        <v/>
      </c>
      <c r="H76" s="6" t="str">
        <f>IF(ISBLANK(Responses!Z76), "", Responses!Z76)</f>
        <v/>
      </c>
      <c r="I76" s="6" t="str">
        <f>IF(ISBLANK(Responses!AA76), "", Responses!AA76)</f>
        <v/>
      </c>
      <c r="J76" s="6" t="str">
        <f>IF(ISBLANK(Responses!AB76), "", Responses!AB76)</f>
        <v/>
      </c>
      <c r="K76" s="6" t="str">
        <f>IF(ISBLANK(Responses!AC76), "", Responses!AC76)</f>
        <v/>
      </c>
      <c r="L76" s="6" t="str">
        <f>IF(ISBLANK(Responses!AD76), "", Responses!AD76)</f>
        <v/>
      </c>
      <c r="M76" s="6" t="str">
        <f>IF(ISBLANK(Responses!AE76), "", Responses!AE76)</f>
        <v/>
      </c>
      <c r="N76" s="6" t="str">
        <f>IF(ISBLANK(Responses!AF76), "", Responses!AF76)</f>
        <v/>
      </c>
      <c r="O76" s="6" t="str">
        <f>IF(ISBLANK(Responses!AG76), "", Responses!AG76)</f>
        <v/>
      </c>
      <c r="P76" s="6" t="str">
        <f>IF(ISBLANK(Responses!AH76), "", Responses!AH76)</f>
        <v/>
      </c>
      <c r="Q76" s="6" t="str">
        <f>IF(ISBLANK(Responses!AI76), "", Responses!AI76)</f>
        <v/>
      </c>
      <c r="R76" s="6" t="str">
        <f>IF(ISBLANK(Responses!AJ76), "", Responses!AJ76)</f>
        <v/>
      </c>
      <c r="S76" s="6" t="str">
        <f>IF(ISBLANK(Responses!AK76), "", Responses!AK76)</f>
        <v/>
      </c>
      <c r="T76" s="6" t="str">
        <f>IF(ISBLANK(Responses!AL76), "", Responses!AL76)</f>
        <v/>
      </c>
      <c r="U76" s="6" t="str">
        <f>IF(ISBLANK(Responses!AM76), "", Responses!AM76)</f>
        <v/>
      </c>
      <c r="V76" s="6" t="str">
        <f>IF(ISBLANK(Responses!AN76), "", Responses!AN76)</f>
        <v/>
      </c>
      <c r="W76" s="6" t="str">
        <f>IF(ISBLANK(Responses!AO76), "", Responses!AO76)</f>
        <v/>
      </c>
      <c r="X76" s="6" t="str">
        <f>IF(ISBLANK(Responses!AP76), "", Responses!AP76)</f>
        <v/>
      </c>
      <c r="Y76" s="8" t="e">
        <f t="shared" si="0"/>
        <v>#N/A</v>
      </c>
      <c r="Z76" s="1" t="e">
        <f t="shared" si="1"/>
        <v>#N/A</v>
      </c>
      <c r="AA76" s="1" t="e">
        <f>IF(ISBLANK(C76),0,VLOOKUP(C76,LUTs!$A$6:$B$8,2))</f>
        <v>#N/A</v>
      </c>
      <c r="AB76" s="1" t="e">
        <f>IF(ISBLANK(D76),0,VLOOKUP(D76,LUTs!$A$6:$B$8,2))</f>
        <v>#N/A</v>
      </c>
      <c r="AC76" s="1" t="e">
        <f>IF(ISBLANK(E76),0,VLOOKUP(E76,LUTs!$A$6:$B$8,2))</f>
        <v>#N/A</v>
      </c>
      <c r="AD76" s="1" t="e">
        <f>IF(ISBLANK(F76),0,VLOOKUP(F76,LUTs!$A$6:$B$8,2))</f>
        <v>#N/A</v>
      </c>
      <c r="AE76" s="1" t="e">
        <f>IF(ISBLANK(G76),0,VLOOKUP(G76,LUTs!$A$6:$B$8,2))</f>
        <v>#N/A</v>
      </c>
      <c r="AF76" s="1" t="e">
        <f>IF(ISBLANK(H76),0,VLOOKUP(H76,LUTs!$A$6:$B$8,2))</f>
        <v>#N/A</v>
      </c>
      <c r="AG76" s="1" t="e">
        <f>IF(ISBLANK(I76),0,VLOOKUP(I76,LUTs!$A$6:$B$8,2))</f>
        <v>#N/A</v>
      </c>
      <c r="AH76" s="1" t="e">
        <f>IF(ISBLANK(J76),0,VLOOKUP(J76,LUTs!$A$6:$B$8,2))</f>
        <v>#N/A</v>
      </c>
      <c r="AI76" s="1" t="e">
        <f>IF(ISBLANK(K76),0,VLOOKUP(K76,LUTs!$A$6:$B$8,2))</f>
        <v>#N/A</v>
      </c>
      <c r="AJ76" s="1" t="e">
        <f>IF(ISBLANK(L76),0,VLOOKUP(L76,LUTs!$A$6:$B$8,2))</f>
        <v>#N/A</v>
      </c>
      <c r="AK76" s="1" t="e">
        <f>IF(ISBLANK(M76),0,VLOOKUP(M76,LUTs!$A$6:$B$8,2))</f>
        <v>#N/A</v>
      </c>
      <c r="AL76" s="1" t="e">
        <f>IF(ISBLANK(N76),0,VLOOKUP(N76,LUTs!$A$6:$B$8,2))</f>
        <v>#N/A</v>
      </c>
      <c r="AM76" s="1" t="e">
        <f>IF(ISBLANK(O76),0,VLOOKUP(O76,LUTs!$A$6:$B$8,2))</f>
        <v>#N/A</v>
      </c>
      <c r="AN76" s="1" t="e">
        <f>IF(ISBLANK(P76),0,VLOOKUP(P76,LUTs!$A$6:$B$8,2))</f>
        <v>#N/A</v>
      </c>
      <c r="AO76" s="1" t="e">
        <f>IF(ISBLANK(Q76),0,VLOOKUP(Q76,LUTs!$A$6:$B$8,2))</f>
        <v>#N/A</v>
      </c>
      <c r="AP76" s="1" t="str">
        <f>IF(ISBLANK(R76),0,IF(ISERROR(VLOOKUP(R76,LUTs!$A$6:$B$8,2)),R76,VLOOKUP(R76,LUTs!$A$6:$B$8,2)))</f>
        <v/>
      </c>
      <c r="AQ76" s="1" t="e">
        <f>IF(ISBLANK(S76),0,VLOOKUP(S76,LUTs!$A$6:$B$8,2))</f>
        <v>#N/A</v>
      </c>
      <c r="AR76" s="1" t="str">
        <f>IF(ISBLANK(T76),0,IF(ISERROR(VLOOKUP(T76,LUTs!$A$6:$B$8,2)),T76,VLOOKUP(T76,LUTs!$A$6:$B$8,2)))</f>
        <v/>
      </c>
      <c r="AS76" s="1" t="e">
        <f>IF(ISBLANK(U76),0,VLOOKUP(U76,LUTs!$A$6:$B$8,2))</f>
        <v>#N/A</v>
      </c>
      <c r="AT76" s="1" t="e">
        <f>IF(ISBLANK(V76),0,VLOOKUP(V76,LUTs!$A$6:$B$8,2))</f>
        <v>#N/A</v>
      </c>
      <c r="AU76" s="1" t="e">
        <f>IF(ISBLANK(W76),0,VLOOKUP(W76,LUTs!$A$6:$B$8,2))</f>
        <v>#N/A</v>
      </c>
      <c r="AV76" s="1" t="e">
        <f>IF(ISBLANK(X76),0,VLOOKUP(X76,LUTs!$A$6:$B$8,2))</f>
        <v>#N/A</v>
      </c>
    </row>
    <row r="77" spans="1:48" ht="12.75">
      <c r="A77" s="6" t="str">
        <f>IF(ISBLANK(Responses!A77), "", Responses!A77)</f>
        <v/>
      </c>
      <c r="B77" s="6" t="str">
        <f>IF(ISBLANK(Responses!B77), "", Responses!B77)</f>
        <v/>
      </c>
      <c r="C77" s="6" t="str">
        <f>IF(ISBLANK(Responses!U77), "", Responses!U77)</f>
        <v/>
      </c>
      <c r="D77" s="6" t="str">
        <f>IF(ISBLANK(Responses!V77), "", Responses!V77)</f>
        <v/>
      </c>
      <c r="E77" s="6" t="str">
        <f>IF(ISBLANK(Responses!W77), "", Responses!W77)</f>
        <v/>
      </c>
      <c r="F77" s="6" t="str">
        <f>IF(ISBLANK(Responses!X77), "", Responses!X77)</f>
        <v/>
      </c>
      <c r="G77" s="6" t="str">
        <f>IF(ISBLANK(Responses!Y77), "", Responses!Y77)</f>
        <v/>
      </c>
      <c r="H77" s="6" t="str">
        <f>IF(ISBLANK(Responses!Z77), "", Responses!Z77)</f>
        <v/>
      </c>
      <c r="I77" s="6" t="str">
        <f>IF(ISBLANK(Responses!AA77), "", Responses!AA77)</f>
        <v/>
      </c>
      <c r="J77" s="6" t="str">
        <f>IF(ISBLANK(Responses!AB77), "", Responses!AB77)</f>
        <v/>
      </c>
      <c r="K77" s="6" t="str">
        <f>IF(ISBLANK(Responses!AC77), "", Responses!AC77)</f>
        <v/>
      </c>
      <c r="L77" s="6" t="str">
        <f>IF(ISBLANK(Responses!AD77), "", Responses!AD77)</f>
        <v/>
      </c>
      <c r="M77" s="6" t="str">
        <f>IF(ISBLANK(Responses!AE77), "", Responses!AE77)</f>
        <v/>
      </c>
      <c r="N77" s="6" t="str">
        <f>IF(ISBLANK(Responses!AF77), "", Responses!AF77)</f>
        <v/>
      </c>
      <c r="O77" s="6" t="str">
        <f>IF(ISBLANK(Responses!AG77), "", Responses!AG77)</f>
        <v/>
      </c>
      <c r="P77" s="6" t="str">
        <f>IF(ISBLANK(Responses!AH77), "", Responses!AH77)</f>
        <v/>
      </c>
      <c r="Q77" s="6" t="str">
        <f>IF(ISBLANK(Responses!AI77), "", Responses!AI77)</f>
        <v/>
      </c>
      <c r="R77" s="6" t="str">
        <f>IF(ISBLANK(Responses!AJ77), "", Responses!AJ77)</f>
        <v/>
      </c>
      <c r="S77" s="6" t="str">
        <f>IF(ISBLANK(Responses!AK77), "", Responses!AK77)</f>
        <v/>
      </c>
      <c r="T77" s="6" t="str">
        <f>IF(ISBLANK(Responses!AL77), "", Responses!AL77)</f>
        <v/>
      </c>
      <c r="U77" s="6" t="str">
        <f>IF(ISBLANK(Responses!AM77), "", Responses!AM77)</f>
        <v/>
      </c>
      <c r="V77" s="6" t="str">
        <f>IF(ISBLANK(Responses!AN77), "", Responses!AN77)</f>
        <v/>
      </c>
      <c r="W77" s="6" t="str">
        <f>IF(ISBLANK(Responses!AO77), "", Responses!AO77)</f>
        <v/>
      </c>
      <c r="X77" s="6" t="str">
        <f>IF(ISBLANK(Responses!AP77), "", Responses!AP77)</f>
        <v/>
      </c>
      <c r="Y77" s="8" t="e">
        <f t="shared" si="0"/>
        <v>#N/A</v>
      </c>
      <c r="Z77" s="1" t="e">
        <f t="shared" si="1"/>
        <v>#N/A</v>
      </c>
      <c r="AA77" s="1" t="e">
        <f>IF(ISBLANK(C77),0,VLOOKUP(C77,LUTs!$A$6:$B$8,2))</f>
        <v>#N/A</v>
      </c>
      <c r="AB77" s="1" t="e">
        <f>IF(ISBLANK(D77),0,VLOOKUP(D77,LUTs!$A$6:$B$8,2))</f>
        <v>#N/A</v>
      </c>
      <c r="AC77" s="1" t="e">
        <f>IF(ISBLANK(E77),0,VLOOKUP(E77,LUTs!$A$6:$B$8,2))</f>
        <v>#N/A</v>
      </c>
      <c r="AD77" s="1" t="e">
        <f>IF(ISBLANK(F77),0,VLOOKUP(F77,LUTs!$A$6:$B$8,2))</f>
        <v>#N/A</v>
      </c>
      <c r="AE77" s="1" t="e">
        <f>IF(ISBLANK(G77),0,VLOOKUP(G77,LUTs!$A$6:$B$8,2))</f>
        <v>#N/A</v>
      </c>
      <c r="AF77" s="1" t="e">
        <f>IF(ISBLANK(H77),0,VLOOKUP(H77,LUTs!$A$6:$B$8,2))</f>
        <v>#N/A</v>
      </c>
      <c r="AG77" s="1" t="e">
        <f>IF(ISBLANK(I77),0,VLOOKUP(I77,LUTs!$A$6:$B$8,2))</f>
        <v>#N/A</v>
      </c>
      <c r="AH77" s="1" t="e">
        <f>IF(ISBLANK(J77),0,VLOOKUP(J77,LUTs!$A$6:$B$8,2))</f>
        <v>#N/A</v>
      </c>
      <c r="AI77" s="1" t="e">
        <f>IF(ISBLANK(K77),0,VLOOKUP(K77,LUTs!$A$6:$B$8,2))</f>
        <v>#N/A</v>
      </c>
      <c r="AJ77" s="1" t="e">
        <f>IF(ISBLANK(L77),0,VLOOKUP(L77,LUTs!$A$6:$B$8,2))</f>
        <v>#N/A</v>
      </c>
      <c r="AK77" s="1" t="e">
        <f>IF(ISBLANK(M77),0,VLOOKUP(M77,LUTs!$A$6:$B$8,2))</f>
        <v>#N/A</v>
      </c>
      <c r="AL77" s="1" t="e">
        <f>IF(ISBLANK(N77),0,VLOOKUP(N77,LUTs!$A$6:$B$8,2))</f>
        <v>#N/A</v>
      </c>
      <c r="AM77" s="1" t="e">
        <f>IF(ISBLANK(O77),0,VLOOKUP(O77,LUTs!$A$6:$B$8,2))</f>
        <v>#N/A</v>
      </c>
      <c r="AN77" s="1" t="e">
        <f>IF(ISBLANK(P77),0,VLOOKUP(P77,LUTs!$A$6:$B$8,2))</f>
        <v>#N/A</v>
      </c>
      <c r="AO77" s="1" t="e">
        <f>IF(ISBLANK(Q77),0,VLOOKUP(Q77,LUTs!$A$6:$B$8,2))</f>
        <v>#N/A</v>
      </c>
      <c r="AP77" s="1" t="str">
        <f>IF(ISBLANK(R77),0,IF(ISERROR(VLOOKUP(R77,LUTs!$A$6:$B$8,2)),R77,VLOOKUP(R77,LUTs!$A$6:$B$8,2)))</f>
        <v/>
      </c>
      <c r="AQ77" s="1" t="e">
        <f>IF(ISBLANK(S77),0,VLOOKUP(S77,LUTs!$A$6:$B$8,2))</f>
        <v>#N/A</v>
      </c>
      <c r="AR77" s="1" t="str">
        <f>IF(ISBLANK(T77),0,IF(ISERROR(VLOOKUP(T77,LUTs!$A$6:$B$8,2)),T77,VLOOKUP(T77,LUTs!$A$6:$B$8,2)))</f>
        <v/>
      </c>
      <c r="AS77" s="1" t="e">
        <f>IF(ISBLANK(U77),0,VLOOKUP(U77,LUTs!$A$6:$B$8,2))</f>
        <v>#N/A</v>
      </c>
      <c r="AT77" s="1" t="e">
        <f>IF(ISBLANK(V77),0,VLOOKUP(V77,LUTs!$A$6:$B$8,2))</f>
        <v>#N/A</v>
      </c>
      <c r="AU77" s="1" t="e">
        <f>IF(ISBLANK(W77),0,VLOOKUP(W77,LUTs!$A$6:$B$8,2))</f>
        <v>#N/A</v>
      </c>
      <c r="AV77" s="1" t="e">
        <f>IF(ISBLANK(X77),0,VLOOKUP(X77,LUTs!$A$6:$B$8,2))</f>
        <v>#N/A</v>
      </c>
    </row>
    <row r="78" spans="1:48" ht="12.75">
      <c r="A78" s="6" t="str">
        <f>IF(ISBLANK(Responses!A78), "", Responses!A78)</f>
        <v/>
      </c>
      <c r="B78" s="6" t="str">
        <f>IF(ISBLANK(Responses!B78), "", Responses!B78)</f>
        <v/>
      </c>
      <c r="C78" s="6" t="str">
        <f>IF(ISBLANK(Responses!U78), "", Responses!U78)</f>
        <v/>
      </c>
      <c r="D78" s="6" t="str">
        <f>IF(ISBLANK(Responses!V78), "", Responses!V78)</f>
        <v/>
      </c>
      <c r="E78" s="6" t="str">
        <f>IF(ISBLANK(Responses!W78), "", Responses!W78)</f>
        <v/>
      </c>
      <c r="F78" s="6" t="str">
        <f>IF(ISBLANK(Responses!X78), "", Responses!X78)</f>
        <v/>
      </c>
      <c r="G78" s="6" t="str">
        <f>IF(ISBLANK(Responses!Y78), "", Responses!Y78)</f>
        <v/>
      </c>
      <c r="H78" s="6" t="str">
        <f>IF(ISBLANK(Responses!Z78), "", Responses!Z78)</f>
        <v/>
      </c>
      <c r="I78" s="6" t="str">
        <f>IF(ISBLANK(Responses!AA78), "", Responses!AA78)</f>
        <v/>
      </c>
      <c r="J78" s="6" t="str">
        <f>IF(ISBLANK(Responses!AB78), "", Responses!AB78)</f>
        <v/>
      </c>
      <c r="K78" s="6" t="str">
        <f>IF(ISBLANK(Responses!AC78), "", Responses!AC78)</f>
        <v/>
      </c>
      <c r="L78" s="6" t="str">
        <f>IF(ISBLANK(Responses!AD78), "", Responses!AD78)</f>
        <v/>
      </c>
      <c r="M78" s="6" t="str">
        <f>IF(ISBLANK(Responses!AE78), "", Responses!AE78)</f>
        <v/>
      </c>
      <c r="N78" s="6" t="str">
        <f>IF(ISBLANK(Responses!AF78), "", Responses!AF78)</f>
        <v/>
      </c>
      <c r="O78" s="6" t="str">
        <f>IF(ISBLANK(Responses!AG78), "", Responses!AG78)</f>
        <v/>
      </c>
      <c r="P78" s="6" t="str">
        <f>IF(ISBLANK(Responses!AH78), "", Responses!AH78)</f>
        <v/>
      </c>
      <c r="Q78" s="6" t="str">
        <f>IF(ISBLANK(Responses!AI78), "", Responses!AI78)</f>
        <v/>
      </c>
      <c r="R78" s="6" t="str">
        <f>IF(ISBLANK(Responses!AJ78), "", Responses!AJ78)</f>
        <v/>
      </c>
      <c r="S78" s="6" t="str">
        <f>IF(ISBLANK(Responses!AK78), "", Responses!AK78)</f>
        <v/>
      </c>
      <c r="T78" s="6" t="str">
        <f>IF(ISBLANK(Responses!AL78), "", Responses!AL78)</f>
        <v/>
      </c>
      <c r="U78" s="6" t="str">
        <f>IF(ISBLANK(Responses!AM78), "", Responses!AM78)</f>
        <v/>
      </c>
      <c r="V78" s="6" t="str">
        <f>IF(ISBLANK(Responses!AN78), "", Responses!AN78)</f>
        <v/>
      </c>
      <c r="W78" s="6" t="str">
        <f>IF(ISBLANK(Responses!AO78), "", Responses!AO78)</f>
        <v/>
      </c>
      <c r="X78" s="6" t="str">
        <f>IF(ISBLANK(Responses!AP78), "", Responses!AP78)</f>
        <v/>
      </c>
      <c r="Y78" s="8" t="e">
        <f t="shared" si="0"/>
        <v>#N/A</v>
      </c>
      <c r="Z78" s="1" t="e">
        <f t="shared" si="1"/>
        <v>#N/A</v>
      </c>
      <c r="AA78" s="1" t="e">
        <f>IF(ISBLANK(C78),0,VLOOKUP(C78,LUTs!$A$6:$B$8,2))</f>
        <v>#N/A</v>
      </c>
      <c r="AB78" s="1" t="e">
        <f>IF(ISBLANK(D78),0,VLOOKUP(D78,LUTs!$A$6:$B$8,2))</f>
        <v>#N/A</v>
      </c>
      <c r="AC78" s="1" t="e">
        <f>IF(ISBLANK(E78),0,VLOOKUP(E78,LUTs!$A$6:$B$8,2))</f>
        <v>#N/A</v>
      </c>
      <c r="AD78" s="1" t="e">
        <f>IF(ISBLANK(F78),0,VLOOKUP(F78,LUTs!$A$6:$B$8,2))</f>
        <v>#N/A</v>
      </c>
      <c r="AE78" s="1" t="e">
        <f>IF(ISBLANK(G78),0,VLOOKUP(G78,LUTs!$A$6:$B$8,2))</f>
        <v>#N/A</v>
      </c>
      <c r="AF78" s="1" t="e">
        <f>IF(ISBLANK(H78),0,VLOOKUP(H78,LUTs!$A$6:$B$8,2))</f>
        <v>#N/A</v>
      </c>
      <c r="AG78" s="1" t="e">
        <f>IF(ISBLANK(I78),0,VLOOKUP(I78,LUTs!$A$6:$B$8,2))</f>
        <v>#N/A</v>
      </c>
      <c r="AH78" s="1" t="e">
        <f>IF(ISBLANK(J78),0,VLOOKUP(J78,LUTs!$A$6:$B$8,2))</f>
        <v>#N/A</v>
      </c>
      <c r="AI78" s="1" t="e">
        <f>IF(ISBLANK(K78),0,VLOOKUP(K78,LUTs!$A$6:$B$8,2))</f>
        <v>#N/A</v>
      </c>
      <c r="AJ78" s="1" t="e">
        <f>IF(ISBLANK(L78),0,VLOOKUP(L78,LUTs!$A$6:$B$8,2))</f>
        <v>#N/A</v>
      </c>
      <c r="AK78" s="1" t="e">
        <f>IF(ISBLANK(M78),0,VLOOKUP(M78,LUTs!$A$6:$B$8,2))</f>
        <v>#N/A</v>
      </c>
      <c r="AL78" s="1" t="e">
        <f>IF(ISBLANK(N78),0,VLOOKUP(N78,LUTs!$A$6:$B$8,2))</f>
        <v>#N/A</v>
      </c>
      <c r="AM78" s="1" t="e">
        <f>IF(ISBLANK(O78),0,VLOOKUP(O78,LUTs!$A$6:$B$8,2))</f>
        <v>#N/A</v>
      </c>
      <c r="AN78" s="1" t="e">
        <f>IF(ISBLANK(P78),0,VLOOKUP(P78,LUTs!$A$6:$B$8,2))</f>
        <v>#N/A</v>
      </c>
      <c r="AO78" s="1" t="e">
        <f>IF(ISBLANK(Q78),0,VLOOKUP(Q78,LUTs!$A$6:$B$8,2))</f>
        <v>#N/A</v>
      </c>
      <c r="AP78" s="1" t="str">
        <f>IF(ISBLANK(R78),0,IF(ISERROR(VLOOKUP(R78,LUTs!$A$6:$B$8,2)),R78,VLOOKUP(R78,LUTs!$A$6:$B$8,2)))</f>
        <v/>
      </c>
      <c r="AQ78" s="1" t="e">
        <f>IF(ISBLANK(S78),0,VLOOKUP(S78,LUTs!$A$6:$B$8,2))</f>
        <v>#N/A</v>
      </c>
      <c r="AR78" s="1" t="str">
        <f>IF(ISBLANK(T78),0,IF(ISERROR(VLOOKUP(T78,LUTs!$A$6:$B$8,2)),T78,VLOOKUP(T78,LUTs!$A$6:$B$8,2)))</f>
        <v/>
      </c>
      <c r="AS78" s="1" t="e">
        <f>IF(ISBLANK(U78),0,VLOOKUP(U78,LUTs!$A$6:$B$8,2))</f>
        <v>#N/A</v>
      </c>
      <c r="AT78" s="1" t="e">
        <f>IF(ISBLANK(V78),0,VLOOKUP(V78,LUTs!$A$6:$B$8,2))</f>
        <v>#N/A</v>
      </c>
      <c r="AU78" s="1" t="e">
        <f>IF(ISBLANK(W78),0,VLOOKUP(W78,LUTs!$A$6:$B$8,2))</f>
        <v>#N/A</v>
      </c>
      <c r="AV78" s="1" t="e">
        <f>IF(ISBLANK(X78),0,VLOOKUP(X78,LUTs!$A$6:$B$8,2))</f>
        <v>#N/A</v>
      </c>
    </row>
    <row r="79" spans="1:48" ht="12.75">
      <c r="A79" s="6" t="str">
        <f>IF(ISBLANK(Responses!A79), "", Responses!A79)</f>
        <v/>
      </c>
      <c r="B79" s="6" t="str">
        <f>IF(ISBLANK(Responses!B79), "", Responses!B79)</f>
        <v/>
      </c>
      <c r="C79" s="6" t="str">
        <f>IF(ISBLANK(Responses!U79), "", Responses!U79)</f>
        <v/>
      </c>
      <c r="D79" s="6" t="str">
        <f>IF(ISBLANK(Responses!V79), "", Responses!V79)</f>
        <v/>
      </c>
      <c r="E79" s="6" t="str">
        <f>IF(ISBLANK(Responses!W79), "", Responses!W79)</f>
        <v/>
      </c>
      <c r="F79" s="6" t="str">
        <f>IF(ISBLANK(Responses!X79), "", Responses!X79)</f>
        <v/>
      </c>
      <c r="G79" s="6" t="str">
        <f>IF(ISBLANK(Responses!Y79), "", Responses!Y79)</f>
        <v/>
      </c>
      <c r="H79" s="6" t="str">
        <f>IF(ISBLANK(Responses!Z79), "", Responses!Z79)</f>
        <v/>
      </c>
      <c r="I79" s="6" t="str">
        <f>IF(ISBLANK(Responses!AA79), "", Responses!AA79)</f>
        <v/>
      </c>
      <c r="J79" s="6" t="str">
        <f>IF(ISBLANK(Responses!AB79), "", Responses!AB79)</f>
        <v/>
      </c>
      <c r="K79" s="6" t="str">
        <f>IF(ISBLANK(Responses!AC79), "", Responses!AC79)</f>
        <v/>
      </c>
      <c r="L79" s="6" t="str">
        <f>IF(ISBLANK(Responses!AD79), "", Responses!AD79)</f>
        <v/>
      </c>
      <c r="M79" s="6" t="str">
        <f>IF(ISBLANK(Responses!AE79), "", Responses!AE79)</f>
        <v/>
      </c>
      <c r="N79" s="6" t="str">
        <f>IF(ISBLANK(Responses!AF79), "", Responses!AF79)</f>
        <v/>
      </c>
      <c r="O79" s="6" t="str">
        <f>IF(ISBLANK(Responses!AG79), "", Responses!AG79)</f>
        <v/>
      </c>
      <c r="P79" s="6" t="str">
        <f>IF(ISBLANK(Responses!AH79), "", Responses!AH79)</f>
        <v/>
      </c>
      <c r="Q79" s="6" t="str">
        <f>IF(ISBLANK(Responses!AI79), "", Responses!AI79)</f>
        <v/>
      </c>
      <c r="R79" s="6" t="str">
        <f>IF(ISBLANK(Responses!AJ79), "", Responses!AJ79)</f>
        <v/>
      </c>
      <c r="S79" s="6" t="str">
        <f>IF(ISBLANK(Responses!AK79), "", Responses!AK79)</f>
        <v/>
      </c>
      <c r="T79" s="6" t="str">
        <f>IF(ISBLANK(Responses!AL79), "", Responses!AL79)</f>
        <v/>
      </c>
      <c r="U79" s="6" t="str">
        <f>IF(ISBLANK(Responses!AM79), "", Responses!AM79)</f>
        <v/>
      </c>
      <c r="V79" s="6" t="str">
        <f>IF(ISBLANK(Responses!AN79), "", Responses!AN79)</f>
        <v/>
      </c>
      <c r="W79" s="6" t="str">
        <f>IF(ISBLANK(Responses!AO79), "", Responses!AO79)</f>
        <v/>
      </c>
      <c r="X79" s="6" t="str">
        <f>IF(ISBLANK(Responses!AP79), "", Responses!AP79)</f>
        <v/>
      </c>
      <c r="Y79" s="8" t="e">
        <f t="shared" si="0"/>
        <v>#N/A</v>
      </c>
      <c r="Z79" s="1" t="e">
        <f t="shared" si="1"/>
        <v>#N/A</v>
      </c>
      <c r="AA79" s="1" t="e">
        <f>IF(ISBLANK(C79),0,VLOOKUP(C79,LUTs!$A$6:$B$8,2))</f>
        <v>#N/A</v>
      </c>
      <c r="AB79" s="1" t="e">
        <f>IF(ISBLANK(D79),0,VLOOKUP(D79,LUTs!$A$6:$B$8,2))</f>
        <v>#N/A</v>
      </c>
      <c r="AC79" s="1" t="e">
        <f>IF(ISBLANK(E79),0,VLOOKUP(E79,LUTs!$A$6:$B$8,2))</f>
        <v>#N/A</v>
      </c>
      <c r="AD79" s="1" t="e">
        <f>IF(ISBLANK(F79),0,VLOOKUP(F79,LUTs!$A$6:$B$8,2))</f>
        <v>#N/A</v>
      </c>
      <c r="AE79" s="1" t="e">
        <f>IF(ISBLANK(G79),0,VLOOKUP(G79,LUTs!$A$6:$B$8,2))</f>
        <v>#N/A</v>
      </c>
      <c r="AF79" s="1" t="e">
        <f>IF(ISBLANK(H79),0,VLOOKUP(H79,LUTs!$A$6:$B$8,2))</f>
        <v>#N/A</v>
      </c>
      <c r="AG79" s="1" t="e">
        <f>IF(ISBLANK(I79),0,VLOOKUP(I79,LUTs!$A$6:$B$8,2))</f>
        <v>#N/A</v>
      </c>
      <c r="AH79" s="1" t="e">
        <f>IF(ISBLANK(J79),0,VLOOKUP(J79,LUTs!$A$6:$B$8,2))</f>
        <v>#N/A</v>
      </c>
      <c r="AI79" s="1" t="e">
        <f>IF(ISBLANK(K79),0,VLOOKUP(K79,LUTs!$A$6:$B$8,2))</f>
        <v>#N/A</v>
      </c>
      <c r="AJ79" s="1" t="e">
        <f>IF(ISBLANK(L79),0,VLOOKUP(L79,LUTs!$A$6:$B$8,2))</f>
        <v>#N/A</v>
      </c>
      <c r="AK79" s="1" t="e">
        <f>IF(ISBLANK(M79),0,VLOOKUP(M79,LUTs!$A$6:$B$8,2))</f>
        <v>#N/A</v>
      </c>
      <c r="AL79" s="1" t="e">
        <f>IF(ISBLANK(N79),0,VLOOKUP(N79,LUTs!$A$6:$B$8,2))</f>
        <v>#N/A</v>
      </c>
      <c r="AM79" s="1" t="e">
        <f>IF(ISBLANK(O79),0,VLOOKUP(O79,LUTs!$A$6:$B$8,2))</f>
        <v>#N/A</v>
      </c>
      <c r="AN79" s="1" t="e">
        <f>IF(ISBLANK(P79),0,VLOOKUP(P79,LUTs!$A$6:$B$8,2))</f>
        <v>#N/A</v>
      </c>
      <c r="AO79" s="1" t="e">
        <f>IF(ISBLANK(Q79),0,VLOOKUP(Q79,LUTs!$A$6:$B$8,2))</f>
        <v>#N/A</v>
      </c>
      <c r="AP79" s="1" t="str">
        <f>IF(ISBLANK(R79),0,IF(ISERROR(VLOOKUP(R79,LUTs!$A$6:$B$8,2)),R79,VLOOKUP(R79,LUTs!$A$6:$B$8,2)))</f>
        <v/>
      </c>
      <c r="AQ79" s="1" t="e">
        <f>IF(ISBLANK(S79),0,VLOOKUP(S79,LUTs!$A$6:$B$8,2))</f>
        <v>#N/A</v>
      </c>
      <c r="AR79" s="1" t="str">
        <f>IF(ISBLANK(T79),0,IF(ISERROR(VLOOKUP(T79,LUTs!$A$6:$B$8,2)),T79,VLOOKUP(T79,LUTs!$A$6:$B$8,2)))</f>
        <v/>
      </c>
      <c r="AS79" s="1" t="e">
        <f>IF(ISBLANK(U79),0,VLOOKUP(U79,LUTs!$A$6:$B$8,2))</f>
        <v>#N/A</v>
      </c>
      <c r="AT79" s="1" t="e">
        <f>IF(ISBLANK(V79),0,VLOOKUP(V79,LUTs!$A$6:$B$8,2))</f>
        <v>#N/A</v>
      </c>
      <c r="AU79" s="1" t="e">
        <f>IF(ISBLANK(W79),0,VLOOKUP(W79,LUTs!$A$6:$B$8,2))</f>
        <v>#N/A</v>
      </c>
      <c r="AV79" s="1" t="e">
        <f>IF(ISBLANK(X79),0,VLOOKUP(X79,LUTs!$A$6:$B$8,2))</f>
        <v>#N/A</v>
      </c>
    </row>
    <row r="80" spans="1:48" ht="12.75">
      <c r="A80" s="6" t="str">
        <f>IF(ISBLANK(Responses!A80), "", Responses!A80)</f>
        <v/>
      </c>
      <c r="B80" s="6" t="str">
        <f>IF(ISBLANK(Responses!B80), "", Responses!B80)</f>
        <v/>
      </c>
      <c r="C80" s="6" t="str">
        <f>IF(ISBLANK(Responses!U80), "", Responses!U80)</f>
        <v/>
      </c>
      <c r="D80" s="6" t="str">
        <f>IF(ISBLANK(Responses!V80), "", Responses!V80)</f>
        <v/>
      </c>
      <c r="E80" s="6" t="str">
        <f>IF(ISBLANK(Responses!W80), "", Responses!W80)</f>
        <v/>
      </c>
      <c r="F80" s="6" t="str">
        <f>IF(ISBLANK(Responses!X80), "", Responses!X80)</f>
        <v/>
      </c>
      <c r="G80" s="6" t="str">
        <f>IF(ISBLANK(Responses!Y80), "", Responses!Y80)</f>
        <v/>
      </c>
      <c r="H80" s="6" t="str">
        <f>IF(ISBLANK(Responses!Z80), "", Responses!Z80)</f>
        <v/>
      </c>
      <c r="I80" s="6" t="str">
        <f>IF(ISBLANK(Responses!AA80), "", Responses!AA80)</f>
        <v/>
      </c>
      <c r="J80" s="6" t="str">
        <f>IF(ISBLANK(Responses!AB80), "", Responses!AB80)</f>
        <v/>
      </c>
      <c r="K80" s="6" t="str">
        <f>IF(ISBLANK(Responses!AC80), "", Responses!AC80)</f>
        <v/>
      </c>
      <c r="L80" s="6" t="str">
        <f>IF(ISBLANK(Responses!AD80), "", Responses!AD80)</f>
        <v/>
      </c>
      <c r="M80" s="6" t="str">
        <f>IF(ISBLANK(Responses!AE80), "", Responses!AE80)</f>
        <v/>
      </c>
      <c r="N80" s="6" t="str">
        <f>IF(ISBLANK(Responses!AF80), "", Responses!AF80)</f>
        <v/>
      </c>
      <c r="O80" s="6" t="str">
        <f>IF(ISBLANK(Responses!AG80), "", Responses!AG80)</f>
        <v/>
      </c>
      <c r="P80" s="6" t="str">
        <f>IF(ISBLANK(Responses!AH80), "", Responses!AH80)</f>
        <v/>
      </c>
      <c r="Q80" s="6" t="str">
        <f>IF(ISBLANK(Responses!AI80), "", Responses!AI80)</f>
        <v/>
      </c>
      <c r="R80" s="6" t="str">
        <f>IF(ISBLANK(Responses!AJ80), "", Responses!AJ80)</f>
        <v/>
      </c>
      <c r="S80" s="6" t="str">
        <f>IF(ISBLANK(Responses!AK80), "", Responses!AK80)</f>
        <v/>
      </c>
      <c r="T80" s="6" t="str">
        <f>IF(ISBLANK(Responses!AL80), "", Responses!AL80)</f>
        <v/>
      </c>
      <c r="U80" s="6" t="str">
        <f>IF(ISBLANK(Responses!AM80), "", Responses!AM80)</f>
        <v/>
      </c>
      <c r="V80" s="6" t="str">
        <f>IF(ISBLANK(Responses!AN80), "", Responses!AN80)</f>
        <v/>
      </c>
      <c r="W80" s="6" t="str">
        <f>IF(ISBLANK(Responses!AO80), "", Responses!AO80)</f>
        <v/>
      </c>
      <c r="X80" s="6" t="str">
        <f>IF(ISBLANK(Responses!AP80), "", Responses!AP80)</f>
        <v/>
      </c>
      <c r="Y80" s="8" t="e">
        <f t="shared" si="0"/>
        <v>#N/A</v>
      </c>
      <c r="Z80" s="1" t="e">
        <f t="shared" si="1"/>
        <v>#N/A</v>
      </c>
      <c r="AA80" s="1" t="e">
        <f>IF(ISBLANK(C80),0,VLOOKUP(C80,LUTs!$A$6:$B$8,2))</f>
        <v>#N/A</v>
      </c>
      <c r="AB80" s="1" t="e">
        <f>IF(ISBLANK(D80),0,VLOOKUP(D80,LUTs!$A$6:$B$8,2))</f>
        <v>#N/A</v>
      </c>
      <c r="AC80" s="1" t="e">
        <f>IF(ISBLANK(E80),0,VLOOKUP(E80,LUTs!$A$6:$B$8,2))</f>
        <v>#N/A</v>
      </c>
      <c r="AD80" s="1" t="e">
        <f>IF(ISBLANK(F80),0,VLOOKUP(F80,LUTs!$A$6:$B$8,2))</f>
        <v>#N/A</v>
      </c>
      <c r="AE80" s="1" t="e">
        <f>IF(ISBLANK(G80),0,VLOOKUP(G80,LUTs!$A$6:$B$8,2))</f>
        <v>#N/A</v>
      </c>
      <c r="AF80" s="1" t="e">
        <f>IF(ISBLANK(H80),0,VLOOKUP(H80,LUTs!$A$6:$B$8,2))</f>
        <v>#N/A</v>
      </c>
      <c r="AG80" s="1" t="e">
        <f>IF(ISBLANK(I80),0,VLOOKUP(I80,LUTs!$A$6:$B$8,2))</f>
        <v>#N/A</v>
      </c>
      <c r="AH80" s="1" t="e">
        <f>IF(ISBLANK(J80),0,VLOOKUP(J80,LUTs!$A$6:$B$8,2))</f>
        <v>#N/A</v>
      </c>
      <c r="AI80" s="1" t="e">
        <f>IF(ISBLANK(K80),0,VLOOKUP(K80,LUTs!$A$6:$B$8,2))</f>
        <v>#N/A</v>
      </c>
      <c r="AJ80" s="1" t="e">
        <f>IF(ISBLANK(L80),0,VLOOKUP(L80,LUTs!$A$6:$B$8,2))</f>
        <v>#N/A</v>
      </c>
      <c r="AK80" s="1" t="e">
        <f>IF(ISBLANK(M80),0,VLOOKUP(M80,LUTs!$A$6:$B$8,2))</f>
        <v>#N/A</v>
      </c>
      <c r="AL80" s="1" t="e">
        <f>IF(ISBLANK(N80),0,VLOOKUP(N80,LUTs!$A$6:$B$8,2))</f>
        <v>#N/A</v>
      </c>
      <c r="AM80" s="1" t="e">
        <f>IF(ISBLANK(O80),0,VLOOKUP(O80,LUTs!$A$6:$B$8,2))</f>
        <v>#N/A</v>
      </c>
      <c r="AN80" s="1" t="e">
        <f>IF(ISBLANK(P80),0,VLOOKUP(P80,LUTs!$A$6:$B$8,2))</f>
        <v>#N/A</v>
      </c>
      <c r="AO80" s="1" t="e">
        <f>IF(ISBLANK(Q80),0,VLOOKUP(Q80,LUTs!$A$6:$B$8,2))</f>
        <v>#N/A</v>
      </c>
      <c r="AP80" s="1" t="str">
        <f>IF(ISBLANK(R80),0,IF(ISERROR(VLOOKUP(R80,LUTs!$A$6:$B$8,2)),R80,VLOOKUP(R80,LUTs!$A$6:$B$8,2)))</f>
        <v/>
      </c>
      <c r="AQ80" s="1" t="e">
        <f>IF(ISBLANK(S80),0,VLOOKUP(S80,LUTs!$A$6:$B$8,2))</f>
        <v>#N/A</v>
      </c>
      <c r="AR80" s="1" t="str">
        <f>IF(ISBLANK(T80),0,IF(ISERROR(VLOOKUP(T80,LUTs!$A$6:$B$8,2)),T80,VLOOKUP(T80,LUTs!$A$6:$B$8,2)))</f>
        <v/>
      </c>
      <c r="AS80" s="1" t="e">
        <f>IF(ISBLANK(U80),0,VLOOKUP(U80,LUTs!$A$6:$B$8,2))</f>
        <v>#N/A</v>
      </c>
      <c r="AT80" s="1" t="e">
        <f>IF(ISBLANK(V80),0,VLOOKUP(V80,LUTs!$A$6:$B$8,2))</f>
        <v>#N/A</v>
      </c>
      <c r="AU80" s="1" t="e">
        <f>IF(ISBLANK(W80),0,VLOOKUP(W80,LUTs!$A$6:$B$8,2))</f>
        <v>#N/A</v>
      </c>
      <c r="AV80" s="1" t="e">
        <f>IF(ISBLANK(X80),0,VLOOKUP(X80,LUTs!$A$6:$B$8,2))</f>
        <v>#N/A</v>
      </c>
    </row>
    <row r="81" spans="1:48" ht="12.75">
      <c r="A81" s="6" t="str">
        <f>IF(ISBLANK(Responses!A81), "", Responses!A81)</f>
        <v/>
      </c>
      <c r="B81" s="6" t="str">
        <f>IF(ISBLANK(Responses!B81), "", Responses!B81)</f>
        <v/>
      </c>
      <c r="C81" s="6" t="str">
        <f>IF(ISBLANK(Responses!U81), "", Responses!U81)</f>
        <v/>
      </c>
      <c r="D81" s="6" t="str">
        <f>IF(ISBLANK(Responses!V81), "", Responses!V81)</f>
        <v/>
      </c>
      <c r="E81" s="6" t="str">
        <f>IF(ISBLANK(Responses!W81), "", Responses!W81)</f>
        <v/>
      </c>
      <c r="F81" s="6" t="str">
        <f>IF(ISBLANK(Responses!X81), "", Responses!X81)</f>
        <v/>
      </c>
      <c r="G81" s="6" t="str">
        <f>IF(ISBLANK(Responses!Y81), "", Responses!Y81)</f>
        <v/>
      </c>
      <c r="H81" s="6" t="str">
        <f>IF(ISBLANK(Responses!Z81), "", Responses!Z81)</f>
        <v/>
      </c>
      <c r="I81" s="6" t="str">
        <f>IF(ISBLANK(Responses!AA81), "", Responses!AA81)</f>
        <v/>
      </c>
      <c r="J81" s="6" t="str">
        <f>IF(ISBLANK(Responses!AB81), "", Responses!AB81)</f>
        <v/>
      </c>
      <c r="K81" s="6" t="str">
        <f>IF(ISBLANK(Responses!AC81), "", Responses!AC81)</f>
        <v/>
      </c>
      <c r="L81" s="6" t="str">
        <f>IF(ISBLANK(Responses!AD81), "", Responses!AD81)</f>
        <v/>
      </c>
      <c r="M81" s="6" t="str">
        <f>IF(ISBLANK(Responses!AE81), "", Responses!AE81)</f>
        <v/>
      </c>
      <c r="N81" s="6" t="str">
        <f>IF(ISBLANK(Responses!AF81), "", Responses!AF81)</f>
        <v/>
      </c>
      <c r="O81" s="6" t="str">
        <f>IF(ISBLANK(Responses!AG81), "", Responses!AG81)</f>
        <v/>
      </c>
      <c r="P81" s="6" t="str">
        <f>IF(ISBLANK(Responses!AH81), "", Responses!AH81)</f>
        <v/>
      </c>
      <c r="Q81" s="6" t="str">
        <f>IF(ISBLANK(Responses!AI81), "", Responses!AI81)</f>
        <v/>
      </c>
      <c r="R81" s="6" t="str">
        <f>IF(ISBLANK(Responses!AJ81), "", Responses!AJ81)</f>
        <v/>
      </c>
      <c r="S81" s="6" t="str">
        <f>IF(ISBLANK(Responses!AK81), "", Responses!AK81)</f>
        <v/>
      </c>
      <c r="T81" s="6" t="str">
        <f>IF(ISBLANK(Responses!AL81), "", Responses!AL81)</f>
        <v/>
      </c>
      <c r="U81" s="6" t="str">
        <f>IF(ISBLANK(Responses!AM81), "", Responses!AM81)</f>
        <v/>
      </c>
      <c r="V81" s="6" t="str">
        <f>IF(ISBLANK(Responses!AN81), "", Responses!AN81)</f>
        <v/>
      </c>
      <c r="W81" s="6" t="str">
        <f>IF(ISBLANK(Responses!AO81), "", Responses!AO81)</f>
        <v/>
      </c>
      <c r="X81" s="6" t="str">
        <f>IF(ISBLANK(Responses!AP81), "", Responses!AP81)</f>
        <v/>
      </c>
      <c r="Y81" s="8" t="e">
        <f t="shared" si="0"/>
        <v>#N/A</v>
      </c>
      <c r="Z81" s="1" t="e">
        <f t="shared" si="1"/>
        <v>#N/A</v>
      </c>
      <c r="AA81" s="1" t="e">
        <f>IF(ISBLANK(C81),0,VLOOKUP(C81,LUTs!$A$6:$B$8,2))</f>
        <v>#N/A</v>
      </c>
      <c r="AB81" s="1" t="e">
        <f>IF(ISBLANK(D81),0,VLOOKUP(D81,LUTs!$A$6:$B$8,2))</f>
        <v>#N/A</v>
      </c>
      <c r="AC81" s="1" t="e">
        <f>IF(ISBLANK(E81),0,VLOOKUP(E81,LUTs!$A$6:$B$8,2))</f>
        <v>#N/A</v>
      </c>
      <c r="AD81" s="1" t="e">
        <f>IF(ISBLANK(F81),0,VLOOKUP(F81,LUTs!$A$6:$B$8,2))</f>
        <v>#N/A</v>
      </c>
      <c r="AE81" s="1" t="e">
        <f>IF(ISBLANK(G81),0,VLOOKUP(G81,LUTs!$A$6:$B$8,2))</f>
        <v>#N/A</v>
      </c>
      <c r="AF81" s="1" t="e">
        <f>IF(ISBLANK(H81),0,VLOOKUP(H81,LUTs!$A$6:$B$8,2))</f>
        <v>#N/A</v>
      </c>
      <c r="AG81" s="1" t="e">
        <f>IF(ISBLANK(I81),0,VLOOKUP(I81,LUTs!$A$6:$B$8,2))</f>
        <v>#N/A</v>
      </c>
      <c r="AH81" s="1" t="e">
        <f>IF(ISBLANK(J81),0,VLOOKUP(J81,LUTs!$A$6:$B$8,2))</f>
        <v>#N/A</v>
      </c>
      <c r="AI81" s="1" t="e">
        <f>IF(ISBLANK(K81),0,VLOOKUP(K81,LUTs!$A$6:$B$8,2))</f>
        <v>#N/A</v>
      </c>
      <c r="AJ81" s="1" t="e">
        <f>IF(ISBLANK(L81),0,VLOOKUP(L81,LUTs!$A$6:$B$8,2))</f>
        <v>#N/A</v>
      </c>
      <c r="AK81" s="1" t="e">
        <f>IF(ISBLANK(M81),0,VLOOKUP(M81,LUTs!$A$6:$B$8,2))</f>
        <v>#N/A</v>
      </c>
      <c r="AL81" s="1" t="e">
        <f>IF(ISBLANK(N81),0,VLOOKUP(N81,LUTs!$A$6:$B$8,2))</f>
        <v>#N/A</v>
      </c>
      <c r="AM81" s="1" t="e">
        <f>IF(ISBLANK(O81),0,VLOOKUP(O81,LUTs!$A$6:$B$8,2))</f>
        <v>#N/A</v>
      </c>
      <c r="AN81" s="1" t="e">
        <f>IF(ISBLANK(P81),0,VLOOKUP(P81,LUTs!$A$6:$B$8,2))</f>
        <v>#N/A</v>
      </c>
      <c r="AO81" s="1" t="e">
        <f>IF(ISBLANK(Q81),0,VLOOKUP(Q81,LUTs!$A$6:$B$8,2))</f>
        <v>#N/A</v>
      </c>
      <c r="AP81" s="1" t="str">
        <f>IF(ISBLANK(R81),0,IF(ISERROR(VLOOKUP(R81,LUTs!$A$6:$B$8,2)),R81,VLOOKUP(R81,LUTs!$A$6:$B$8,2)))</f>
        <v/>
      </c>
      <c r="AQ81" s="1" t="e">
        <f>IF(ISBLANK(S81),0,VLOOKUP(S81,LUTs!$A$6:$B$8,2))</f>
        <v>#N/A</v>
      </c>
      <c r="AR81" s="1" t="str">
        <f>IF(ISBLANK(T81),0,IF(ISERROR(VLOOKUP(T81,LUTs!$A$6:$B$8,2)),T81,VLOOKUP(T81,LUTs!$A$6:$B$8,2)))</f>
        <v/>
      </c>
      <c r="AS81" s="1" t="e">
        <f>IF(ISBLANK(U81),0,VLOOKUP(U81,LUTs!$A$6:$B$8,2))</f>
        <v>#N/A</v>
      </c>
      <c r="AT81" s="1" t="e">
        <f>IF(ISBLANK(V81),0,VLOOKUP(V81,LUTs!$A$6:$B$8,2))</f>
        <v>#N/A</v>
      </c>
      <c r="AU81" s="1" t="e">
        <f>IF(ISBLANK(W81),0,VLOOKUP(W81,LUTs!$A$6:$B$8,2))</f>
        <v>#N/A</v>
      </c>
      <c r="AV81" s="1" t="e">
        <f>IF(ISBLANK(X81),0,VLOOKUP(X81,LUTs!$A$6:$B$8,2))</f>
        <v>#N/A</v>
      </c>
    </row>
    <row r="82" spans="1:48" ht="12.75">
      <c r="A82" s="6" t="str">
        <f>IF(ISBLANK(Responses!A82), "", Responses!A82)</f>
        <v/>
      </c>
      <c r="B82" s="6" t="str">
        <f>IF(ISBLANK(Responses!B82), "", Responses!B82)</f>
        <v/>
      </c>
      <c r="C82" s="6" t="str">
        <f>IF(ISBLANK(Responses!U82), "", Responses!U82)</f>
        <v/>
      </c>
      <c r="D82" s="6" t="str">
        <f>IF(ISBLANK(Responses!V82), "", Responses!V82)</f>
        <v/>
      </c>
      <c r="E82" s="6" t="str">
        <f>IF(ISBLANK(Responses!W82), "", Responses!W82)</f>
        <v/>
      </c>
      <c r="F82" s="6" t="str">
        <f>IF(ISBLANK(Responses!X82), "", Responses!X82)</f>
        <v/>
      </c>
      <c r="G82" s="6" t="str">
        <f>IF(ISBLANK(Responses!Y82), "", Responses!Y82)</f>
        <v/>
      </c>
      <c r="H82" s="6" t="str">
        <f>IF(ISBLANK(Responses!Z82), "", Responses!Z82)</f>
        <v/>
      </c>
      <c r="I82" s="6" t="str">
        <f>IF(ISBLANK(Responses!AA82), "", Responses!AA82)</f>
        <v/>
      </c>
      <c r="J82" s="6" t="str">
        <f>IF(ISBLANK(Responses!AB82), "", Responses!AB82)</f>
        <v/>
      </c>
      <c r="K82" s="6" t="str">
        <f>IF(ISBLANK(Responses!AC82), "", Responses!AC82)</f>
        <v/>
      </c>
      <c r="L82" s="6" t="str">
        <f>IF(ISBLANK(Responses!AD82), "", Responses!AD82)</f>
        <v/>
      </c>
      <c r="M82" s="6" t="str">
        <f>IF(ISBLANK(Responses!AE82), "", Responses!AE82)</f>
        <v/>
      </c>
      <c r="N82" s="6" t="str">
        <f>IF(ISBLANK(Responses!AF82), "", Responses!AF82)</f>
        <v/>
      </c>
      <c r="O82" s="6" t="str">
        <f>IF(ISBLANK(Responses!AG82), "", Responses!AG82)</f>
        <v/>
      </c>
      <c r="P82" s="6" t="str">
        <f>IF(ISBLANK(Responses!AH82), "", Responses!AH82)</f>
        <v/>
      </c>
      <c r="Q82" s="6" t="str">
        <f>IF(ISBLANK(Responses!AI82), "", Responses!AI82)</f>
        <v/>
      </c>
      <c r="R82" s="6" t="str">
        <f>IF(ISBLANK(Responses!AJ82), "", Responses!AJ82)</f>
        <v/>
      </c>
      <c r="S82" s="6" t="str">
        <f>IF(ISBLANK(Responses!AK82), "", Responses!AK82)</f>
        <v/>
      </c>
      <c r="T82" s="6" t="str">
        <f>IF(ISBLANK(Responses!AL82), "", Responses!AL82)</f>
        <v/>
      </c>
      <c r="U82" s="6" t="str">
        <f>IF(ISBLANK(Responses!AM82), "", Responses!AM82)</f>
        <v/>
      </c>
      <c r="V82" s="6" t="str">
        <f>IF(ISBLANK(Responses!AN82), "", Responses!AN82)</f>
        <v/>
      </c>
      <c r="W82" s="6" t="str">
        <f>IF(ISBLANK(Responses!AO82), "", Responses!AO82)</f>
        <v/>
      </c>
      <c r="X82" s="6" t="str">
        <f>IF(ISBLANK(Responses!AP82), "", Responses!AP82)</f>
        <v/>
      </c>
      <c r="Y82" s="8" t="e">
        <f t="shared" si="0"/>
        <v>#N/A</v>
      </c>
      <c r="Z82" s="1" t="e">
        <f t="shared" si="1"/>
        <v>#N/A</v>
      </c>
      <c r="AA82" s="1" t="e">
        <f>IF(ISBLANK(C82),0,VLOOKUP(C82,LUTs!$A$6:$B$8,2))</f>
        <v>#N/A</v>
      </c>
      <c r="AB82" s="1" t="e">
        <f>IF(ISBLANK(D82),0,VLOOKUP(D82,LUTs!$A$6:$B$8,2))</f>
        <v>#N/A</v>
      </c>
      <c r="AC82" s="1" t="e">
        <f>IF(ISBLANK(E82),0,VLOOKUP(E82,LUTs!$A$6:$B$8,2))</f>
        <v>#N/A</v>
      </c>
      <c r="AD82" s="1" t="e">
        <f>IF(ISBLANK(F82),0,VLOOKUP(F82,LUTs!$A$6:$B$8,2))</f>
        <v>#N/A</v>
      </c>
      <c r="AE82" s="1" t="e">
        <f>IF(ISBLANK(G82),0,VLOOKUP(G82,LUTs!$A$6:$B$8,2))</f>
        <v>#N/A</v>
      </c>
      <c r="AF82" s="1" t="e">
        <f>IF(ISBLANK(H82),0,VLOOKUP(H82,LUTs!$A$6:$B$8,2))</f>
        <v>#N/A</v>
      </c>
      <c r="AG82" s="1" t="e">
        <f>IF(ISBLANK(I82),0,VLOOKUP(I82,LUTs!$A$6:$B$8,2))</f>
        <v>#N/A</v>
      </c>
      <c r="AH82" s="1" t="e">
        <f>IF(ISBLANK(J82),0,VLOOKUP(J82,LUTs!$A$6:$B$8,2))</f>
        <v>#N/A</v>
      </c>
      <c r="AI82" s="1" t="e">
        <f>IF(ISBLANK(K82),0,VLOOKUP(K82,LUTs!$A$6:$B$8,2))</f>
        <v>#N/A</v>
      </c>
      <c r="AJ82" s="1" t="e">
        <f>IF(ISBLANK(L82),0,VLOOKUP(L82,LUTs!$A$6:$B$8,2))</f>
        <v>#N/A</v>
      </c>
      <c r="AK82" s="1" t="e">
        <f>IF(ISBLANK(M82),0,VLOOKUP(M82,LUTs!$A$6:$B$8,2))</f>
        <v>#N/A</v>
      </c>
      <c r="AL82" s="1" t="e">
        <f>IF(ISBLANK(N82),0,VLOOKUP(N82,LUTs!$A$6:$B$8,2))</f>
        <v>#N/A</v>
      </c>
      <c r="AM82" s="1" t="e">
        <f>IF(ISBLANK(O82),0,VLOOKUP(O82,LUTs!$A$6:$B$8,2))</f>
        <v>#N/A</v>
      </c>
      <c r="AN82" s="1" t="e">
        <f>IF(ISBLANK(P82),0,VLOOKUP(P82,LUTs!$A$6:$B$8,2))</f>
        <v>#N/A</v>
      </c>
      <c r="AO82" s="1" t="e">
        <f>IF(ISBLANK(Q82),0,VLOOKUP(Q82,LUTs!$A$6:$B$8,2))</f>
        <v>#N/A</v>
      </c>
      <c r="AP82" s="1" t="str">
        <f>IF(ISBLANK(R82),0,IF(ISERROR(VLOOKUP(R82,LUTs!$A$6:$B$8,2)),R82,VLOOKUP(R82,LUTs!$A$6:$B$8,2)))</f>
        <v/>
      </c>
      <c r="AQ82" s="1" t="e">
        <f>IF(ISBLANK(S82),0,VLOOKUP(S82,LUTs!$A$6:$B$8,2))</f>
        <v>#N/A</v>
      </c>
      <c r="AR82" s="1" t="str">
        <f>IF(ISBLANK(T82),0,IF(ISERROR(VLOOKUP(T82,LUTs!$A$6:$B$8,2)),T82,VLOOKUP(T82,LUTs!$A$6:$B$8,2)))</f>
        <v/>
      </c>
      <c r="AS82" s="1" t="e">
        <f>IF(ISBLANK(U82),0,VLOOKUP(U82,LUTs!$A$6:$B$8,2))</f>
        <v>#N/A</v>
      </c>
      <c r="AT82" s="1" t="e">
        <f>IF(ISBLANK(V82),0,VLOOKUP(V82,LUTs!$A$6:$B$8,2))</f>
        <v>#N/A</v>
      </c>
      <c r="AU82" s="1" t="e">
        <f>IF(ISBLANK(W82),0,VLOOKUP(W82,LUTs!$A$6:$B$8,2))</f>
        <v>#N/A</v>
      </c>
      <c r="AV82" s="1" t="e">
        <f>IF(ISBLANK(X82),0,VLOOKUP(X82,LUTs!$A$6:$B$8,2))</f>
        <v>#N/A</v>
      </c>
    </row>
    <row r="83" spans="1:48" ht="12.75">
      <c r="A83" s="6" t="str">
        <f>IF(ISBLANK(Responses!A83), "", Responses!A83)</f>
        <v/>
      </c>
      <c r="B83" s="6" t="str">
        <f>IF(ISBLANK(Responses!B83), "", Responses!B83)</f>
        <v/>
      </c>
      <c r="C83" s="6" t="str">
        <f>IF(ISBLANK(Responses!U83), "", Responses!U83)</f>
        <v/>
      </c>
      <c r="D83" s="6" t="str">
        <f>IF(ISBLANK(Responses!V83), "", Responses!V83)</f>
        <v/>
      </c>
      <c r="E83" s="6" t="str">
        <f>IF(ISBLANK(Responses!W83), "", Responses!W83)</f>
        <v/>
      </c>
      <c r="F83" s="6" t="str">
        <f>IF(ISBLANK(Responses!X83), "", Responses!X83)</f>
        <v/>
      </c>
      <c r="G83" s="6" t="str">
        <f>IF(ISBLANK(Responses!Y83), "", Responses!Y83)</f>
        <v/>
      </c>
      <c r="H83" s="6" t="str">
        <f>IF(ISBLANK(Responses!Z83), "", Responses!Z83)</f>
        <v/>
      </c>
      <c r="I83" s="6" t="str">
        <f>IF(ISBLANK(Responses!AA83), "", Responses!AA83)</f>
        <v/>
      </c>
      <c r="J83" s="6" t="str">
        <f>IF(ISBLANK(Responses!AB83), "", Responses!AB83)</f>
        <v/>
      </c>
      <c r="K83" s="6" t="str">
        <f>IF(ISBLANK(Responses!AC83), "", Responses!AC83)</f>
        <v/>
      </c>
      <c r="L83" s="6" t="str">
        <f>IF(ISBLANK(Responses!AD83), "", Responses!AD83)</f>
        <v/>
      </c>
      <c r="M83" s="6" t="str">
        <f>IF(ISBLANK(Responses!AE83), "", Responses!AE83)</f>
        <v/>
      </c>
      <c r="N83" s="6" t="str">
        <f>IF(ISBLANK(Responses!AF83), "", Responses!AF83)</f>
        <v/>
      </c>
      <c r="O83" s="6" t="str">
        <f>IF(ISBLANK(Responses!AG83), "", Responses!AG83)</f>
        <v/>
      </c>
      <c r="P83" s="6" t="str">
        <f>IF(ISBLANK(Responses!AH83), "", Responses!AH83)</f>
        <v/>
      </c>
      <c r="Q83" s="6" t="str">
        <f>IF(ISBLANK(Responses!AI83), "", Responses!AI83)</f>
        <v/>
      </c>
      <c r="R83" s="6" t="str">
        <f>IF(ISBLANK(Responses!AJ83), "", Responses!AJ83)</f>
        <v/>
      </c>
      <c r="S83" s="6" t="str">
        <f>IF(ISBLANK(Responses!AK83), "", Responses!AK83)</f>
        <v/>
      </c>
      <c r="T83" s="6" t="str">
        <f>IF(ISBLANK(Responses!AL83), "", Responses!AL83)</f>
        <v/>
      </c>
      <c r="U83" s="6" t="str">
        <f>IF(ISBLANK(Responses!AM83), "", Responses!AM83)</f>
        <v/>
      </c>
      <c r="V83" s="6" t="str">
        <f>IF(ISBLANK(Responses!AN83), "", Responses!AN83)</f>
        <v/>
      </c>
      <c r="W83" s="6" t="str">
        <f>IF(ISBLANK(Responses!AO83), "", Responses!AO83)</f>
        <v/>
      </c>
      <c r="X83" s="6" t="str">
        <f>IF(ISBLANK(Responses!AP83), "", Responses!AP83)</f>
        <v/>
      </c>
      <c r="Y83" s="8" t="e">
        <f t="shared" si="0"/>
        <v>#N/A</v>
      </c>
      <c r="Z83" s="1" t="e">
        <f t="shared" si="1"/>
        <v>#N/A</v>
      </c>
      <c r="AA83" s="1" t="e">
        <f>IF(ISBLANK(C83),0,VLOOKUP(C83,LUTs!$A$6:$B$8,2))</f>
        <v>#N/A</v>
      </c>
      <c r="AB83" s="1" t="e">
        <f>IF(ISBLANK(D83),0,VLOOKUP(D83,LUTs!$A$6:$B$8,2))</f>
        <v>#N/A</v>
      </c>
      <c r="AC83" s="1" t="e">
        <f>IF(ISBLANK(E83),0,VLOOKUP(E83,LUTs!$A$6:$B$8,2))</f>
        <v>#N/A</v>
      </c>
      <c r="AD83" s="1" t="e">
        <f>IF(ISBLANK(F83),0,VLOOKUP(F83,LUTs!$A$6:$B$8,2))</f>
        <v>#N/A</v>
      </c>
      <c r="AE83" s="1" t="e">
        <f>IF(ISBLANK(G83),0,VLOOKUP(G83,LUTs!$A$6:$B$8,2))</f>
        <v>#N/A</v>
      </c>
      <c r="AF83" s="1" t="e">
        <f>IF(ISBLANK(H83),0,VLOOKUP(H83,LUTs!$A$6:$B$8,2))</f>
        <v>#N/A</v>
      </c>
      <c r="AG83" s="1" t="e">
        <f>IF(ISBLANK(I83),0,VLOOKUP(I83,LUTs!$A$6:$B$8,2))</f>
        <v>#N/A</v>
      </c>
      <c r="AH83" s="1" t="e">
        <f>IF(ISBLANK(J83),0,VLOOKUP(J83,LUTs!$A$6:$B$8,2))</f>
        <v>#N/A</v>
      </c>
      <c r="AI83" s="1" t="e">
        <f>IF(ISBLANK(K83),0,VLOOKUP(K83,LUTs!$A$6:$B$8,2))</f>
        <v>#N/A</v>
      </c>
      <c r="AJ83" s="1" t="e">
        <f>IF(ISBLANK(L83),0,VLOOKUP(L83,LUTs!$A$6:$B$8,2))</f>
        <v>#N/A</v>
      </c>
      <c r="AK83" s="1" t="e">
        <f>IF(ISBLANK(M83),0,VLOOKUP(M83,LUTs!$A$6:$B$8,2))</f>
        <v>#N/A</v>
      </c>
      <c r="AL83" s="1" t="e">
        <f>IF(ISBLANK(N83),0,VLOOKUP(N83,LUTs!$A$6:$B$8,2))</f>
        <v>#N/A</v>
      </c>
      <c r="AM83" s="1" t="e">
        <f>IF(ISBLANK(O83),0,VLOOKUP(O83,LUTs!$A$6:$B$8,2))</f>
        <v>#N/A</v>
      </c>
      <c r="AN83" s="1" t="e">
        <f>IF(ISBLANK(P83),0,VLOOKUP(P83,LUTs!$A$6:$B$8,2))</f>
        <v>#N/A</v>
      </c>
      <c r="AO83" s="1" t="e">
        <f>IF(ISBLANK(Q83),0,VLOOKUP(Q83,LUTs!$A$6:$B$8,2))</f>
        <v>#N/A</v>
      </c>
      <c r="AP83" s="1" t="str">
        <f>IF(ISBLANK(R83),0,IF(ISERROR(VLOOKUP(R83,LUTs!$A$6:$B$8,2)),R83,VLOOKUP(R83,LUTs!$A$6:$B$8,2)))</f>
        <v/>
      </c>
      <c r="AQ83" s="1" t="e">
        <f>IF(ISBLANK(S83),0,VLOOKUP(S83,LUTs!$A$6:$B$8,2))</f>
        <v>#N/A</v>
      </c>
      <c r="AR83" s="1" t="str">
        <f>IF(ISBLANK(T83),0,IF(ISERROR(VLOOKUP(T83,LUTs!$A$6:$B$8,2)),T83,VLOOKUP(T83,LUTs!$A$6:$B$8,2)))</f>
        <v/>
      </c>
      <c r="AS83" s="1" t="e">
        <f>IF(ISBLANK(U83),0,VLOOKUP(U83,LUTs!$A$6:$B$8,2))</f>
        <v>#N/A</v>
      </c>
      <c r="AT83" s="1" t="e">
        <f>IF(ISBLANK(V83),0,VLOOKUP(V83,LUTs!$A$6:$B$8,2))</f>
        <v>#N/A</v>
      </c>
      <c r="AU83" s="1" t="e">
        <f>IF(ISBLANK(W83),0,VLOOKUP(W83,LUTs!$A$6:$B$8,2))</f>
        <v>#N/A</v>
      </c>
      <c r="AV83" s="1" t="e">
        <f>IF(ISBLANK(X83),0,VLOOKUP(X83,LUTs!$A$6:$B$8,2))</f>
        <v>#N/A</v>
      </c>
    </row>
    <row r="84" spans="1:48" ht="12.75">
      <c r="A84" s="6" t="str">
        <f>IF(ISBLANK(Responses!A84), "", Responses!A84)</f>
        <v/>
      </c>
      <c r="B84" s="6" t="str">
        <f>IF(ISBLANK(Responses!B84), "", Responses!B84)</f>
        <v/>
      </c>
      <c r="C84" s="6" t="str">
        <f>IF(ISBLANK(Responses!U84), "", Responses!U84)</f>
        <v/>
      </c>
      <c r="D84" s="6" t="str">
        <f>IF(ISBLANK(Responses!V84), "", Responses!V84)</f>
        <v/>
      </c>
      <c r="E84" s="6" t="str">
        <f>IF(ISBLANK(Responses!W84), "", Responses!W84)</f>
        <v/>
      </c>
      <c r="F84" s="6" t="str">
        <f>IF(ISBLANK(Responses!X84), "", Responses!X84)</f>
        <v/>
      </c>
      <c r="G84" s="6" t="str">
        <f>IF(ISBLANK(Responses!Y84), "", Responses!Y84)</f>
        <v/>
      </c>
      <c r="H84" s="6" t="str">
        <f>IF(ISBLANK(Responses!Z84), "", Responses!Z84)</f>
        <v/>
      </c>
      <c r="I84" s="6" t="str">
        <f>IF(ISBLANK(Responses!AA84), "", Responses!AA84)</f>
        <v/>
      </c>
      <c r="J84" s="6" t="str">
        <f>IF(ISBLANK(Responses!AB84), "", Responses!AB84)</f>
        <v/>
      </c>
      <c r="K84" s="6" t="str">
        <f>IF(ISBLANK(Responses!AC84), "", Responses!AC84)</f>
        <v/>
      </c>
      <c r="L84" s="6" t="str">
        <f>IF(ISBLANK(Responses!AD84), "", Responses!AD84)</f>
        <v/>
      </c>
      <c r="M84" s="6" t="str">
        <f>IF(ISBLANK(Responses!AE84), "", Responses!AE84)</f>
        <v/>
      </c>
      <c r="N84" s="6" t="str">
        <f>IF(ISBLANK(Responses!AF84), "", Responses!AF84)</f>
        <v/>
      </c>
      <c r="O84" s="6" t="str">
        <f>IF(ISBLANK(Responses!AG84), "", Responses!AG84)</f>
        <v/>
      </c>
      <c r="P84" s="6" t="str">
        <f>IF(ISBLANK(Responses!AH84), "", Responses!AH84)</f>
        <v/>
      </c>
      <c r="Q84" s="6" t="str">
        <f>IF(ISBLANK(Responses!AI84), "", Responses!AI84)</f>
        <v/>
      </c>
      <c r="R84" s="6" t="str">
        <f>IF(ISBLANK(Responses!AJ84), "", Responses!AJ84)</f>
        <v/>
      </c>
      <c r="S84" s="6" t="str">
        <f>IF(ISBLANK(Responses!AK84), "", Responses!AK84)</f>
        <v/>
      </c>
      <c r="T84" s="6" t="str">
        <f>IF(ISBLANK(Responses!AL84), "", Responses!AL84)</f>
        <v/>
      </c>
      <c r="U84" s="6" t="str">
        <f>IF(ISBLANK(Responses!AM84), "", Responses!AM84)</f>
        <v/>
      </c>
      <c r="V84" s="6" t="str">
        <f>IF(ISBLANK(Responses!AN84), "", Responses!AN84)</f>
        <v/>
      </c>
      <c r="W84" s="6" t="str">
        <f>IF(ISBLANK(Responses!AO84), "", Responses!AO84)</f>
        <v/>
      </c>
      <c r="X84" s="6" t="str">
        <f>IF(ISBLANK(Responses!AP84), "", Responses!AP84)</f>
        <v/>
      </c>
      <c r="Y84" s="8" t="e">
        <f t="shared" si="0"/>
        <v>#N/A</v>
      </c>
      <c r="Z84" s="1" t="e">
        <f t="shared" si="1"/>
        <v>#N/A</v>
      </c>
      <c r="AA84" s="1" t="e">
        <f>IF(ISBLANK(C84),0,VLOOKUP(C84,LUTs!$A$6:$B$8,2))</f>
        <v>#N/A</v>
      </c>
      <c r="AB84" s="1" t="e">
        <f>IF(ISBLANK(D84),0,VLOOKUP(D84,LUTs!$A$6:$B$8,2))</f>
        <v>#N/A</v>
      </c>
      <c r="AC84" s="1" t="e">
        <f>IF(ISBLANK(E84),0,VLOOKUP(E84,LUTs!$A$6:$B$8,2))</f>
        <v>#N/A</v>
      </c>
      <c r="AD84" s="1" t="e">
        <f>IF(ISBLANK(F84),0,VLOOKUP(F84,LUTs!$A$6:$B$8,2))</f>
        <v>#N/A</v>
      </c>
      <c r="AE84" s="1" t="e">
        <f>IF(ISBLANK(G84),0,VLOOKUP(G84,LUTs!$A$6:$B$8,2))</f>
        <v>#N/A</v>
      </c>
      <c r="AF84" s="1" t="e">
        <f>IF(ISBLANK(H84),0,VLOOKUP(H84,LUTs!$A$6:$B$8,2))</f>
        <v>#N/A</v>
      </c>
      <c r="AG84" s="1" t="e">
        <f>IF(ISBLANK(I84),0,VLOOKUP(I84,LUTs!$A$6:$B$8,2))</f>
        <v>#N/A</v>
      </c>
      <c r="AH84" s="1" t="e">
        <f>IF(ISBLANK(J84),0,VLOOKUP(J84,LUTs!$A$6:$B$8,2))</f>
        <v>#N/A</v>
      </c>
      <c r="AI84" s="1" t="e">
        <f>IF(ISBLANK(K84),0,VLOOKUP(K84,LUTs!$A$6:$B$8,2))</f>
        <v>#N/A</v>
      </c>
      <c r="AJ84" s="1" t="e">
        <f>IF(ISBLANK(L84),0,VLOOKUP(L84,LUTs!$A$6:$B$8,2))</f>
        <v>#N/A</v>
      </c>
      <c r="AK84" s="1" t="e">
        <f>IF(ISBLANK(M84),0,VLOOKUP(M84,LUTs!$A$6:$B$8,2))</f>
        <v>#N/A</v>
      </c>
      <c r="AL84" s="1" t="e">
        <f>IF(ISBLANK(N84),0,VLOOKUP(N84,LUTs!$A$6:$B$8,2))</f>
        <v>#N/A</v>
      </c>
      <c r="AM84" s="1" t="e">
        <f>IF(ISBLANK(O84),0,VLOOKUP(O84,LUTs!$A$6:$B$8,2))</f>
        <v>#N/A</v>
      </c>
      <c r="AN84" s="1" t="e">
        <f>IF(ISBLANK(P84),0,VLOOKUP(P84,LUTs!$A$6:$B$8,2))</f>
        <v>#N/A</v>
      </c>
      <c r="AO84" s="1" t="e">
        <f>IF(ISBLANK(Q84),0,VLOOKUP(Q84,LUTs!$A$6:$B$8,2))</f>
        <v>#N/A</v>
      </c>
      <c r="AP84" s="1" t="str">
        <f>IF(ISBLANK(R84),0,IF(ISERROR(VLOOKUP(R84,LUTs!$A$6:$B$8,2)),R84,VLOOKUP(R84,LUTs!$A$6:$B$8,2)))</f>
        <v/>
      </c>
      <c r="AQ84" s="1" t="e">
        <f>IF(ISBLANK(S84),0,VLOOKUP(S84,LUTs!$A$6:$B$8,2))</f>
        <v>#N/A</v>
      </c>
      <c r="AR84" s="1" t="str">
        <f>IF(ISBLANK(T84),0,IF(ISERROR(VLOOKUP(T84,LUTs!$A$6:$B$8,2)),T84,VLOOKUP(T84,LUTs!$A$6:$B$8,2)))</f>
        <v/>
      </c>
      <c r="AS84" s="1" t="e">
        <f>IF(ISBLANK(U84),0,VLOOKUP(U84,LUTs!$A$6:$B$8,2))</f>
        <v>#N/A</v>
      </c>
      <c r="AT84" s="1" t="e">
        <f>IF(ISBLANK(V84),0,VLOOKUP(V84,LUTs!$A$6:$B$8,2))</f>
        <v>#N/A</v>
      </c>
      <c r="AU84" s="1" t="e">
        <f>IF(ISBLANK(W84),0,VLOOKUP(W84,LUTs!$A$6:$B$8,2))</f>
        <v>#N/A</v>
      </c>
      <c r="AV84" s="1" t="e">
        <f>IF(ISBLANK(X84),0,VLOOKUP(X84,LUTs!$A$6:$B$8,2))</f>
        <v>#N/A</v>
      </c>
    </row>
    <row r="85" spans="1:48" ht="12.75">
      <c r="A85" s="6" t="str">
        <f>IF(ISBLANK(Responses!A85), "", Responses!A85)</f>
        <v/>
      </c>
      <c r="B85" s="6" t="str">
        <f>IF(ISBLANK(Responses!B85), "", Responses!B85)</f>
        <v/>
      </c>
      <c r="C85" s="6" t="str">
        <f>IF(ISBLANK(Responses!U85), "", Responses!U85)</f>
        <v/>
      </c>
      <c r="D85" s="6" t="str">
        <f>IF(ISBLANK(Responses!V85), "", Responses!V85)</f>
        <v/>
      </c>
      <c r="E85" s="6" t="str">
        <f>IF(ISBLANK(Responses!W85), "", Responses!W85)</f>
        <v/>
      </c>
      <c r="F85" s="6" t="str">
        <f>IF(ISBLANK(Responses!X85), "", Responses!X85)</f>
        <v/>
      </c>
      <c r="G85" s="6" t="str">
        <f>IF(ISBLANK(Responses!Y85), "", Responses!Y85)</f>
        <v/>
      </c>
      <c r="H85" s="6" t="str">
        <f>IF(ISBLANK(Responses!Z85), "", Responses!Z85)</f>
        <v/>
      </c>
      <c r="I85" s="6" t="str">
        <f>IF(ISBLANK(Responses!AA85), "", Responses!AA85)</f>
        <v/>
      </c>
      <c r="J85" s="6" t="str">
        <f>IF(ISBLANK(Responses!AB85), "", Responses!AB85)</f>
        <v/>
      </c>
      <c r="K85" s="6" t="str">
        <f>IF(ISBLANK(Responses!AC85), "", Responses!AC85)</f>
        <v/>
      </c>
      <c r="L85" s="6" t="str">
        <f>IF(ISBLANK(Responses!AD85), "", Responses!AD85)</f>
        <v/>
      </c>
      <c r="M85" s="6" t="str">
        <f>IF(ISBLANK(Responses!AE85), "", Responses!AE85)</f>
        <v/>
      </c>
      <c r="N85" s="6" t="str">
        <f>IF(ISBLANK(Responses!AF85), "", Responses!AF85)</f>
        <v/>
      </c>
      <c r="O85" s="6" t="str">
        <f>IF(ISBLANK(Responses!AG85), "", Responses!AG85)</f>
        <v/>
      </c>
      <c r="P85" s="6" t="str">
        <f>IF(ISBLANK(Responses!AH85), "", Responses!AH85)</f>
        <v/>
      </c>
      <c r="Q85" s="6" t="str">
        <f>IF(ISBLANK(Responses!AI85), "", Responses!AI85)</f>
        <v/>
      </c>
      <c r="R85" s="6" t="str">
        <f>IF(ISBLANK(Responses!AJ85), "", Responses!AJ85)</f>
        <v/>
      </c>
      <c r="S85" s="6" t="str">
        <f>IF(ISBLANK(Responses!AK85), "", Responses!AK85)</f>
        <v/>
      </c>
      <c r="T85" s="6" t="str">
        <f>IF(ISBLANK(Responses!AL85), "", Responses!AL85)</f>
        <v/>
      </c>
      <c r="U85" s="6" t="str">
        <f>IF(ISBLANK(Responses!AM85), "", Responses!AM85)</f>
        <v/>
      </c>
      <c r="V85" s="6" t="str">
        <f>IF(ISBLANK(Responses!AN85), "", Responses!AN85)</f>
        <v/>
      </c>
      <c r="W85" s="6" t="str">
        <f>IF(ISBLANK(Responses!AO85), "", Responses!AO85)</f>
        <v/>
      </c>
      <c r="X85" s="6" t="str">
        <f>IF(ISBLANK(Responses!AP85), "", Responses!AP85)</f>
        <v/>
      </c>
      <c r="Y85" s="8" t="e">
        <f t="shared" si="0"/>
        <v>#N/A</v>
      </c>
      <c r="Z85" s="1" t="e">
        <f t="shared" si="1"/>
        <v>#N/A</v>
      </c>
      <c r="AA85" s="1" t="e">
        <f>IF(ISBLANK(C85),0,VLOOKUP(C85,LUTs!$A$6:$B$8,2))</f>
        <v>#N/A</v>
      </c>
      <c r="AB85" s="1" t="e">
        <f>IF(ISBLANK(D85),0,VLOOKUP(D85,LUTs!$A$6:$B$8,2))</f>
        <v>#N/A</v>
      </c>
      <c r="AC85" s="1" t="e">
        <f>IF(ISBLANK(E85),0,VLOOKUP(E85,LUTs!$A$6:$B$8,2))</f>
        <v>#N/A</v>
      </c>
      <c r="AD85" s="1" t="e">
        <f>IF(ISBLANK(F85),0,VLOOKUP(F85,LUTs!$A$6:$B$8,2))</f>
        <v>#N/A</v>
      </c>
      <c r="AE85" s="1" t="e">
        <f>IF(ISBLANK(G85),0,VLOOKUP(G85,LUTs!$A$6:$B$8,2))</f>
        <v>#N/A</v>
      </c>
      <c r="AF85" s="1" t="e">
        <f>IF(ISBLANK(H85),0,VLOOKUP(H85,LUTs!$A$6:$B$8,2))</f>
        <v>#N/A</v>
      </c>
      <c r="AG85" s="1" t="e">
        <f>IF(ISBLANK(I85),0,VLOOKUP(I85,LUTs!$A$6:$B$8,2))</f>
        <v>#N/A</v>
      </c>
      <c r="AH85" s="1" t="e">
        <f>IF(ISBLANK(J85),0,VLOOKUP(J85,LUTs!$A$6:$B$8,2))</f>
        <v>#N/A</v>
      </c>
      <c r="AI85" s="1" t="e">
        <f>IF(ISBLANK(K85),0,VLOOKUP(K85,LUTs!$A$6:$B$8,2))</f>
        <v>#N/A</v>
      </c>
      <c r="AJ85" s="1" t="e">
        <f>IF(ISBLANK(L85),0,VLOOKUP(L85,LUTs!$A$6:$B$8,2))</f>
        <v>#N/A</v>
      </c>
      <c r="AK85" s="1" t="e">
        <f>IF(ISBLANK(M85),0,VLOOKUP(M85,LUTs!$A$6:$B$8,2))</f>
        <v>#N/A</v>
      </c>
      <c r="AL85" s="1" t="e">
        <f>IF(ISBLANK(N85),0,VLOOKUP(N85,LUTs!$A$6:$B$8,2))</f>
        <v>#N/A</v>
      </c>
      <c r="AM85" s="1" t="e">
        <f>IF(ISBLANK(O85),0,VLOOKUP(O85,LUTs!$A$6:$B$8,2))</f>
        <v>#N/A</v>
      </c>
      <c r="AN85" s="1" t="e">
        <f>IF(ISBLANK(P85),0,VLOOKUP(P85,LUTs!$A$6:$B$8,2))</f>
        <v>#N/A</v>
      </c>
      <c r="AO85" s="1" t="e">
        <f>IF(ISBLANK(Q85),0,VLOOKUP(Q85,LUTs!$A$6:$B$8,2))</f>
        <v>#N/A</v>
      </c>
      <c r="AP85" s="1" t="str">
        <f>IF(ISBLANK(R85),0,IF(ISERROR(VLOOKUP(R85,LUTs!$A$6:$B$8,2)),R85,VLOOKUP(R85,LUTs!$A$6:$B$8,2)))</f>
        <v/>
      </c>
      <c r="AQ85" s="1" t="e">
        <f>IF(ISBLANK(S85),0,VLOOKUP(S85,LUTs!$A$6:$B$8,2))</f>
        <v>#N/A</v>
      </c>
      <c r="AR85" s="1" t="str">
        <f>IF(ISBLANK(T85),0,IF(ISERROR(VLOOKUP(T85,LUTs!$A$6:$B$8,2)),T85,VLOOKUP(T85,LUTs!$A$6:$B$8,2)))</f>
        <v/>
      </c>
      <c r="AS85" s="1" t="e">
        <f>IF(ISBLANK(U85),0,VLOOKUP(U85,LUTs!$A$6:$B$8,2))</f>
        <v>#N/A</v>
      </c>
      <c r="AT85" s="1" t="e">
        <f>IF(ISBLANK(V85),0,VLOOKUP(V85,LUTs!$A$6:$B$8,2))</f>
        <v>#N/A</v>
      </c>
      <c r="AU85" s="1" t="e">
        <f>IF(ISBLANK(W85),0,VLOOKUP(W85,LUTs!$A$6:$B$8,2))</f>
        <v>#N/A</v>
      </c>
      <c r="AV85" s="1" t="e">
        <f>IF(ISBLANK(X85),0,VLOOKUP(X85,LUTs!$A$6:$B$8,2))</f>
        <v>#N/A</v>
      </c>
    </row>
    <row r="86" spans="1:48" ht="12.75">
      <c r="A86" s="6" t="str">
        <f>IF(ISBLANK(Responses!A86), "", Responses!A86)</f>
        <v/>
      </c>
      <c r="B86" s="6" t="str">
        <f>IF(ISBLANK(Responses!B86), "", Responses!B86)</f>
        <v/>
      </c>
      <c r="C86" s="6" t="str">
        <f>IF(ISBLANK(Responses!U86), "", Responses!U86)</f>
        <v/>
      </c>
      <c r="D86" s="6" t="str">
        <f>IF(ISBLANK(Responses!V86), "", Responses!V86)</f>
        <v/>
      </c>
      <c r="E86" s="6" t="str">
        <f>IF(ISBLANK(Responses!W86), "", Responses!W86)</f>
        <v/>
      </c>
      <c r="F86" s="6" t="str">
        <f>IF(ISBLANK(Responses!X86), "", Responses!X86)</f>
        <v/>
      </c>
      <c r="G86" s="6" t="str">
        <f>IF(ISBLANK(Responses!Y86), "", Responses!Y86)</f>
        <v/>
      </c>
      <c r="H86" s="6" t="str">
        <f>IF(ISBLANK(Responses!Z86), "", Responses!Z86)</f>
        <v/>
      </c>
      <c r="I86" s="6" t="str">
        <f>IF(ISBLANK(Responses!AA86), "", Responses!AA86)</f>
        <v/>
      </c>
      <c r="J86" s="6" t="str">
        <f>IF(ISBLANK(Responses!AB86), "", Responses!AB86)</f>
        <v/>
      </c>
      <c r="K86" s="6" t="str">
        <f>IF(ISBLANK(Responses!AC86), "", Responses!AC86)</f>
        <v/>
      </c>
      <c r="L86" s="6" t="str">
        <f>IF(ISBLANK(Responses!AD86), "", Responses!AD86)</f>
        <v/>
      </c>
      <c r="M86" s="6" t="str">
        <f>IF(ISBLANK(Responses!AE86), "", Responses!AE86)</f>
        <v/>
      </c>
      <c r="N86" s="6" t="str">
        <f>IF(ISBLANK(Responses!AF86), "", Responses!AF86)</f>
        <v/>
      </c>
      <c r="O86" s="6" t="str">
        <f>IF(ISBLANK(Responses!AG86), "", Responses!AG86)</f>
        <v/>
      </c>
      <c r="P86" s="6" t="str">
        <f>IF(ISBLANK(Responses!AH86), "", Responses!AH86)</f>
        <v/>
      </c>
      <c r="Q86" s="6" t="str">
        <f>IF(ISBLANK(Responses!AI86), "", Responses!AI86)</f>
        <v/>
      </c>
      <c r="R86" s="6" t="str">
        <f>IF(ISBLANK(Responses!AJ86), "", Responses!AJ86)</f>
        <v/>
      </c>
      <c r="S86" s="6" t="str">
        <f>IF(ISBLANK(Responses!AK86), "", Responses!AK86)</f>
        <v/>
      </c>
      <c r="T86" s="6" t="str">
        <f>IF(ISBLANK(Responses!AL86), "", Responses!AL86)</f>
        <v/>
      </c>
      <c r="U86" s="6" t="str">
        <f>IF(ISBLANK(Responses!AM86), "", Responses!AM86)</f>
        <v/>
      </c>
      <c r="V86" s="6" t="str">
        <f>IF(ISBLANK(Responses!AN86), "", Responses!AN86)</f>
        <v/>
      </c>
      <c r="W86" s="6" t="str">
        <f>IF(ISBLANK(Responses!AO86), "", Responses!AO86)</f>
        <v/>
      </c>
      <c r="X86" s="6" t="str">
        <f>IF(ISBLANK(Responses!AP86), "", Responses!AP86)</f>
        <v/>
      </c>
      <c r="Y86" s="8" t="e">
        <f t="shared" si="0"/>
        <v>#N/A</v>
      </c>
      <c r="Z86" s="1" t="e">
        <f t="shared" si="1"/>
        <v>#N/A</v>
      </c>
      <c r="AA86" s="1" t="e">
        <f>IF(ISBLANK(C86),0,VLOOKUP(C86,LUTs!$A$6:$B$8,2))</f>
        <v>#N/A</v>
      </c>
      <c r="AB86" s="1" t="e">
        <f>IF(ISBLANK(D86),0,VLOOKUP(D86,LUTs!$A$6:$B$8,2))</f>
        <v>#N/A</v>
      </c>
      <c r="AC86" s="1" t="e">
        <f>IF(ISBLANK(E86),0,VLOOKUP(E86,LUTs!$A$6:$B$8,2))</f>
        <v>#N/A</v>
      </c>
      <c r="AD86" s="1" t="e">
        <f>IF(ISBLANK(F86),0,VLOOKUP(F86,LUTs!$A$6:$B$8,2))</f>
        <v>#N/A</v>
      </c>
      <c r="AE86" s="1" t="e">
        <f>IF(ISBLANK(G86),0,VLOOKUP(G86,LUTs!$A$6:$B$8,2))</f>
        <v>#N/A</v>
      </c>
      <c r="AF86" s="1" t="e">
        <f>IF(ISBLANK(H86),0,VLOOKUP(H86,LUTs!$A$6:$B$8,2))</f>
        <v>#N/A</v>
      </c>
      <c r="AG86" s="1" t="e">
        <f>IF(ISBLANK(I86),0,VLOOKUP(I86,LUTs!$A$6:$B$8,2))</f>
        <v>#N/A</v>
      </c>
      <c r="AH86" s="1" t="e">
        <f>IF(ISBLANK(J86),0,VLOOKUP(J86,LUTs!$A$6:$B$8,2))</f>
        <v>#N/A</v>
      </c>
      <c r="AI86" s="1" t="e">
        <f>IF(ISBLANK(K86),0,VLOOKUP(K86,LUTs!$A$6:$B$8,2))</f>
        <v>#N/A</v>
      </c>
      <c r="AJ86" s="1" t="e">
        <f>IF(ISBLANK(L86),0,VLOOKUP(L86,LUTs!$A$6:$B$8,2))</f>
        <v>#N/A</v>
      </c>
      <c r="AK86" s="1" t="e">
        <f>IF(ISBLANK(M86),0,VLOOKUP(M86,LUTs!$A$6:$B$8,2))</f>
        <v>#N/A</v>
      </c>
      <c r="AL86" s="1" t="e">
        <f>IF(ISBLANK(N86),0,VLOOKUP(N86,LUTs!$A$6:$B$8,2))</f>
        <v>#N/A</v>
      </c>
      <c r="AM86" s="1" t="e">
        <f>IF(ISBLANK(O86),0,VLOOKUP(O86,LUTs!$A$6:$B$8,2))</f>
        <v>#N/A</v>
      </c>
      <c r="AN86" s="1" t="e">
        <f>IF(ISBLANK(P86),0,VLOOKUP(P86,LUTs!$A$6:$B$8,2))</f>
        <v>#N/A</v>
      </c>
      <c r="AO86" s="1" t="e">
        <f>IF(ISBLANK(Q86),0,VLOOKUP(Q86,LUTs!$A$6:$B$8,2))</f>
        <v>#N/A</v>
      </c>
      <c r="AP86" s="1" t="str">
        <f>IF(ISBLANK(R86),0,IF(ISERROR(VLOOKUP(R86,LUTs!$A$6:$B$8,2)),R86,VLOOKUP(R86,LUTs!$A$6:$B$8,2)))</f>
        <v/>
      </c>
      <c r="AQ86" s="1" t="e">
        <f>IF(ISBLANK(S86),0,VLOOKUP(S86,LUTs!$A$6:$B$8,2))</f>
        <v>#N/A</v>
      </c>
      <c r="AR86" s="1" t="str">
        <f>IF(ISBLANK(T86),0,IF(ISERROR(VLOOKUP(T86,LUTs!$A$6:$B$8,2)),T86,VLOOKUP(T86,LUTs!$A$6:$B$8,2)))</f>
        <v/>
      </c>
      <c r="AS86" s="1" t="e">
        <f>IF(ISBLANK(U86),0,VLOOKUP(U86,LUTs!$A$6:$B$8,2))</f>
        <v>#N/A</v>
      </c>
      <c r="AT86" s="1" t="e">
        <f>IF(ISBLANK(V86),0,VLOOKUP(V86,LUTs!$A$6:$B$8,2))</f>
        <v>#N/A</v>
      </c>
      <c r="AU86" s="1" t="e">
        <f>IF(ISBLANK(W86),0,VLOOKUP(W86,LUTs!$A$6:$B$8,2))</f>
        <v>#N/A</v>
      </c>
      <c r="AV86" s="1" t="e">
        <f>IF(ISBLANK(X86),0,VLOOKUP(X86,LUTs!$A$6:$B$8,2))</f>
        <v>#N/A</v>
      </c>
    </row>
    <row r="87" spans="1:48" ht="12.75">
      <c r="A87" s="6" t="str">
        <f>IF(ISBLANK(Responses!A87), "", Responses!A87)</f>
        <v/>
      </c>
      <c r="B87" s="6" t="str">
        <f>IF(ISBLANK(Responses!B87), "", Responses!B87)</f>
        <v/>
      </c>
      <c r="C87" s="6" t="str">
        <f>IF(ISBLANK(Responses!U87), "", Responses!U87)</f>
        <v/>
      </c>
      <c r="D87" s="6" t="str">
        <f>IF(ISBLANK(Responses!V87), "", Responses!V87)</f>
        <v/>
      </c>
      <c r="E87" s="6" t="str">
        <f>IF(ISBLANK(Responses!W87), "", Responses!W87)</f>
        <v/>
      </c>
      <c r="F87" s="6" t="str">
        <f>IF(ISBLANK(Responses!X87), "", Responses!X87)</f>
        <v/>
      </c>
      <c r="G87" s="6" t="str">
        <f>IF(ISBLANK(Responses!Y87), "", Responses!Y87)</f>
        <v/>
      </c>
      <c r="H87" s="6" t="str">
        <f>IF(ISBLANK(Responses!Z87), "", Responses!Z87)</f>
        <v/>
      </c>
      <c r="I87" s="6" t="str">
        <f>IF(ISBLANK(Responses!AA87), "", Responses!AA87)</f>
        <v/>
      </c>
      <c r="J87" s="6" t="str">
        <f>IF(ISBLANK(Responses!AB87), "", Responses!AB87)</f>
        <v/>
      </c>
      <c r="K87" s="6" t="str">
        <f>IF(ISBLANK(Responses!AC87), "", Responses!AC87)</f>
        <v/>
      </c>
      <c r="L87" s="6" t="str">
        <f>IF(ISBLANK(Responses!AD87), "", Responses!AD87)</f>
        <v/>
      </c>
      <c r="M87" s="6" t="str">
        <f>IF(ISBLANK(Responses!AE87), "", Responses!AE87)</f>
        <v/>
      </c>
      <c r="N87" s="6" t="str">
        <f>IF(ISBLANK(Responses!AF87), "", Responses!AF87)</f>
        <v/>
      </c>
      <c r="O87" s="6" t="str">
        <f>IF(ISBLANK(Responses!AG87), "", Responses!AG87)</f>
        <v/>
      </c>
      <c r="P87" s="6" t="str">
        <f>IF(ISBLANK(Responses!AH87), "", Responses!AH87)</f>
        <v/>
      </c>
      <c r="Q87" s="6" t="str">
        <f>IF(ISBLANK(Responses!AI87), "", Responses!AI87)</f>
        <v/>
      </c>
      <c r="R87" s="6" t="str">
        <f>IF(ISBLANK(Responses!AJ87), "", Responses!AJ87)</f>
        <v/>
      </c>
      <c r="S87" s="6" t="str">
        <f>IF(ISBLANK(Responses!AK87), "", Responses!AK87)</f>
        <v/>
      </c>
      <c r="T87" s="6" t="str">
        <f>IF(ISBLANK(Responses!AL87), "", Responses!AL87)</f>
        <v/>
      </c>
      <c r="U87" s="6" t="str">
        <f>IF(ISBLANK(Responses!AM87), "", Responses!AM87)</f>
        <v/>
      </c>
      <c r="V87" s="6" t="str">
        <f>IF(ISBLANK(Responses!AN87), "", Responses!AN87)</f>
        <v/>
      </c>
      <c r="W87" s="6" t="str">
        <f>IF(ISBLANK(Responses!AO87), "", Responses!AO87)</f>
        <v/>
      </c>
      <c r="X87" s="6" t="str">
        <f>IF(ISBLANK(Responses!AP87), "", Responses!AP87)</f>
        <v/>
      </c>
      <c r="Y87" s="8" t="e">
        <f t="shared" si="0"/>
        <v>#N/A</v>
      </c>
      <c r="Z87" s="1" t="e">
        <f t="shared" si="1"/>
        <v>#N/A</v>
      </c>
      <c r="AA87" s="1" t="e">
        <f>IF(ISBLANK(C87),0,VLOOKUP(C87,LUTs!$A$6:$B$8,2))</f>
        <v>#N/A</v>
      </c>
      <c r="AB87" s="1" t="e">
        <f>IF(ISBLANK(D87),0,VLOOKUP(D87,LUTs!$A$6:$B$8,2))</f>
        <v>#N/A</v>
      </c>
      <c r="AC87" s="1" t="e">
        <f>IF(ISBLANK(E87),0,VLOOKUP(E87,LUTs!$A$6:$B$8,2))</f>
        <v>#N/A</v>
      </c>
      <c r="AD87" s="1" t="e">
        <f>IF(ISBLANK(F87),0,VLOOKUP(F87,LUTs!$A$6:$B$8,2))</f>
        <v>#N/A</v>
      </c>
      <c r="AE87" s="1" t="e">
        <f>IF(ISBLANK(G87),0,VLOOKUP(G87,LUTs!$A$6:$B$8,2))</f>
        <v>#N/A</v>
      </c>
      <c r="AF87" s="1" t="e">
        <f>IF(ISBLANK(H87),0,VLOOKUP(H87,LUTs!$A$6:$B$8,2))</f>
        <v>#N/A</v>
      </c>
      <c r="AG87" s="1" t="e">
        <f>IF(ISBLANK(I87),0,VLOOKUP(I87,LUTs!$A$6:$B$8,2))</f>
        <v>#N/A</v>
      </c>
      <c r="AH87" s="1" t="e">
        <f>IF(ISBLANK(J87),0,VLOOKUP(J87,LUTs!$A$6:$B$8,2))</f>
        <v>#N/A</v>
      </c>
      <c r="AI87" s="1" t="e">
        <f>IF(ISBLANK(K87),0,VLOOKUP(K87,LUTs!$A$6:$B$8,2))</f>
        <v>#N/A</v>
      </c>
      <c r="AJ87" s="1" t="e">
        <f>IF(ISBLANK(L87),0,VLOOKUP(L87,LUTs!$A$6:$B$8,2))</f>
        <v>#N/A</v>
      </c>
      <c r="AK87" s="1" t="e">
        <f>IF(ISBLANK(M87),0,VLOOKUP(M87,LUTs!$A$6:$B$8,2))</f>
        <v>#N/A</v>
      </c>
      <c r="AL87" s="1" t="e">
        <f>IF(ISBLANK(N87),0,VLOOKUP(N87,LUTs!$A$6:$B$8,2))</f>
        <v>#N/A</v>
      </c>
      <c r="AM87" s="1" t="e">
        <f>IF(ISBLANK(O87),0,VLOOKUP(O87,LUTs!$A$6:$B$8,2))</f>
        <v>#N/A</v>
      </c>
      <c r="AN87" s="1" t="e">
        <f>IF(ISBLANK(P87),0,VLOOKUP(P87,LUTs!$A$6:$B$8,2))</f>
        <v>#N/A</v>
      </c>
      <c r="AO87" s="1" t="e">
        <f>IF(ISBLANK(Q87),0,VLOOKUP(Q87,LUTs!$A$6:$B$8,2))</f>
        <v>#N/A</v>
      </c>
      <c r="AP87" s="1" t="str">
        <f>IF(ISBLANK(R87),0,IF(ISERROR(VLOOKUP(R87,LUTs!$A$6:$B$8,2)),R87,VLOOKUP(R87,LUTs!$A$6:$B$8,2)))</f>
        <v/>
      </c>
      <c r="AQ87" s="1" t="e">
        <f>IF(ISBLANK(S87),0,VLOOKUP(S87,LUTs!$A$6:$B$8,2))</f>
        <v>#N/A</v>
      </c>
      <c r="AR87" s="1" t="str">
        <f>IF(ISBLANK(T87),0,IF(ISERROR(VLOOKUP(T87,LUTs!$A$6:$B$8,2)),T87,VLOOKUP(T87,LUTs!$A$6:$B$8,2)))</f>
        <v/>
      </c>
      <c r="AS87" s="1" t="e">
        <f>IF(ISBLANK(U87),0,VLOOKUP(U87,LUTs!$A$6:$B$8,2))</f>
        <v>#N/A</v>
      </c>
      <c r="AT87" s="1" t="e">
        <f>IF(ISBLANK(V87),0,VLOOKUP(V87,LUTs!$A$6:$B$8,2))</f>
        <v>#N/A</v>
      </c>
      <c r="AU87" s="1" t="e">
        <f>IF(ISBLANK(W87),0,VLOOKUP(W87,LUTs!$A$6:$B$8,2))</f>
        <v>#N/A</v>
      </c>
      <c r="AV87" s="1" t="e">
        <f>IF(ISBLANK(X87),0,VLOOKUP(X87,LUTs!$A$6:$B$8,2))</f>
        <v>#N/A</v>
      </c>
    </row>
    <row r="88" spans="1:48" ht="12.75">
      <c r="A88" s="6" t="str">
        <f>IF(ISBLANK(Responses!A88), "", Responses!A88)</f>
        <v/>
      </c>
      <c r="B88" s="6" t="str">
        <f>IF(ISBLANK(Responses!B88), "", Responses!B88)</f>
        <v/>
      </c>
      <c r="C88" s="6" t="str">
        <f>IF(ISBLANK(Responses!U88), "", Responses!U88)</f>
        <v/>
      </c>
      <c r="D88" s="6" t="str">
        <f>IF(ISBLANK(Responses!V88), "", Responses!V88)</f>
        <v/>
      </c>
      <c r="E88" s="6" t="str">
        <f>IF(ISBLANK(Responses!W88), "", Responses!W88)</f>
        <v/>
      </c>
      <c r="F88" s="6" t="str">
        <f>IF(ISBLANK(Responses!X88), "", Responses!X88)</f>
        <v/>
      </c>
      <c r="G88" s="6" t="str">
        <f>IF(ISBLANK(Responses!Y88), "", Responses!Y88)</f>
        <v/>
      </c>
      <c r="H88" s="6" t="str">
        <f>IF(ISBLANK(Responses!Z88), "", Responses!Z88)</f>
        <v/>
      </c>
      <c r="I88" s="6" t="str">
        <f>IF(ISBLANK(Responses!AA88), "", Responses!AA88)</f>
        <v/>
      </c>
      <c r="J88" s="6" t="str">
        <f>IF(ISBLANK(Responses!AB88), "", Responses!AB88)</f>
        <v/>
      </c>
      <c r="K88" s="6" t="str">
        <f>IF(ISBLANK(Responses!AC88), "", Responses!AC88)</f>
        <v/>
      </c>
      <c r="L88" s="6" t="str">
        <f>IF(ISBLANK(Responses!AD88), "", Responses!AD88)</f>
        <v/>
      </c>
      <c r="M88" s="6" t="str">
        <f>IF(ISBLANK(Responses!AE88), "", Responses!AE88)</f>
        <v/>
      </c>
      <c r="N88" s="6" t="str">
        <f>IF(ISBLANK(Responses!AF88), "", Responses!AF88)</f>
        <v/>
      </c>
      <c r="O88" s="6" t="str">
        <f>IF(ISBLANK(Responses!AG88), "", Responses!AG88)</f>
        <v/>
      </c>
      <c r="P88" s="6" t="str">
        <f>IF(ISBLANK(Responses!AH88), "", Responses!AH88)</f>
        <v/>
      </c>
      <c r="Q88" s="6" t="str">
        <f>IF(ISBLANK(Responses!AI88), "", Responses!AI88)</f>
        <v/>
      </c>
      <c r="R88" s="6" t="str">
        <f>IF(ISBLANK(Responses!AJ88), "", Responses!AJ88)</f>
        <v/>
      </c>
      <c r="S88" s="6" t="str">
        <f>IF(ISBLANK(Responses!AK88), "", Responses!AK88)</f>
        <v/>
      </c>
      <c r="T88" s="6" t="str">
        <f>IF(ISBLANK(Responses!AL88), "", Responses!AL88)</f>
        <v/>
      </c>
      <c r="U88" s="6" t="str">
        <f>IF(ISBLANK(Responses!AM88), "", Responses!AM88)</f>
        <v/>
      </c>
      <c r="V88" s="6" t="str">
        <f>IF(ISBLANK(Responses!AN88), "", Responses!AN88)</f>
        <v/>
      </c>
      <c r="W88" s="6" t="str">
        <f>IF(ISBLANK(Responses!AO88), "", Responses!AO88)</f>
        <v/>
      </c>
      <c r="X88" s="6" t="str">
        <f>IF(ISBLANK(Responses!AP88), "", Responses!AP88)</f>
        <v/>
      </c>
      <c r="Y88" s="8" t="e">
        <f t="shared" si="0"/>
        <v>#N/A</v>
      </c>
      <c r="Z88" s="1" t="e">
        <f t="shared" si="1"/>
        <v>#N/A</v>
      </c>
      <c r="AA88" s="1" t="e">
        <f>IF(ISBLANK(C88),0,VLOOKUP(C88,LUTs!$A$6:$B$8,2))</f>
        <v>#N/A</v>
      </c>
      <c r="AB88" s="1" t="e">
        <f>IF(ISBLANK(D88),0,VLOOKUP(D88,LUTs!$A$6:$B$8,2))</f>
        <v>#N/A</v>
      </c>
      <c r="AC88" s="1" t="e">
        <f>IF(ISBLANK(E88),0,VLOOKUP(E88,LUTs!$A$6:$B$8,2))</f>
        <v>#N/A</v>
      </c>
      <c r="AD88" s="1" t="e">
        <f>IF(ISBLANK(F88),0,VLOOKUP(F88,LUTs!$A$6:$B$8,2))</f>
        <v>#N/A</v>
      </c>
      <c r="AE88" s="1" t="e">
        <f>IF(ISBLANK(G88),0,VLOOKUP(G88,LUTs!$A$6:$B$8,2))</f>
        <v>#N/A</v>
      </c>
      <c r="AF88" s="1" t="e">
        <f>IF(ISBLANK(H88),0,VLOOKUP(H88,LUTs!$A$6:$B$8,2))</f>
        <v>#N/A</v>
      </c>
      <c r="AG88" s="1" t="e">
        <f>IF(ISBLANK(I88),0,VLOOKUP(I88,LUTs!$A$6:$B$8,2))</f>
        <v>#N/A</v>
      </c>
      <c r="AH88" s="1" t="e">
        <f>IF(ISBLANK(J88),0,VLOOKUP(J88,LUTs!$A$6:$B$8,2))</f>
        <v>#N/A</v>
      </c>
      <c r="AI88" s="1" t="e">
        <f>IF(ISBLANK(K88),0,VLOOKUP(K88,LUTs!$A$6:$B$8,2))</f>
        <v>#N/A</v>
      </c>
      <c r="AJ88" s="1" t="e">
        <f>IF(ISBLANK(L88),0,VLOOKUP(L88,LUTs!$A$6:$B$8,2))</f>
        <v>#N/A</v>
      </c>
      <c r="AK88" s="1" t="e">
        <f>IF(ISBLANK(M88),0,VLOOKUP(M88,LUTs!$A$6:$B$8,2))</f>
        <v>#N/A</v>
      </c>
      <c r="AL88" s="1" t="e">
        <f>IF(ISBLANK(N88),0,VLOOKUP(N88,LUTs!$A$6:$B$8,2))</f>
        <v>#N/A</v>
      </c>
      <c r="AM88" s="1" t="e">
        <f>IF(ISBLANK(O88),0,VLOOKUP(O88,LUTs!$A$6:$B$8,2))</f>
        <v>#N/A</v>
      </c>
      <c r="AN88" s="1" t="e">
        <f>IF(ISBLANK(P88),0,VLOOKUP(P88,LUTs!$A$6:$B$8,2))</f>
        <v>#N/A</v>
      </c>
      <c r="AO88" s="1" t="e">
        <f>IF(ISBLANK(Q88),0,VLOOKUP(Q88,LUTs!$A$6:$B$8,2))</f>
        <v>#N/A</v>
      </c>
      <c r="AP88" s="1" t="str">
        <f>IF(ISBLANK(R88),0,IF(ISERROR(VLOOKUP(R88,LUTs!$A$6:$B$8,2)),R88,VLOOKUP(R88,LUTs!$A$6:$B$8,2)))</f>
        <v/>
      </c>
      <c r="AQ88" s="1" t="e">
        <f>IF(ISBLANK(S88),0,VLOOKUP(S88,LUTs!$A$6:$B$8,2))</f>
        <v>#N/A</v>
      </c>
      <c r="AR88" s="1" t="str">
        <f>IF(ISBLANK(T88),0,IF(ISERROR(VLOOKUP(T88,LUTs!$A$6:$B$8,2)),T88,VLOOKUP(T88,LUTs!$A$6:$B$8,2)))</f>
        <v/>
      </c>
      <c r="AS88" s="1" t="e">
        <f>IF(ISBLANK(U88),0,VLOOKUP(U88,LUTs!$A$6:$B$8,2))</f>
        <v>#N/A</v>
      </c>
      <c r="AT88" s="1" t="e">
        <f>IF(ISBLANK(V88),0,VLOOKUP(V88,LUTs!$A$6:$B$8,2))</f>
        <v>#N/A</v>
      </c>
      <c r="AU88" s="1" t="e">
        <f>IF(ISBLANK(W88),0,VLOOKUP(W88,LUTs!$A$6:$B$8,2))</f>
        <v>#N/A</v>
      </c>
      <c r="AV88" s="1" t="e">
        <f>IF(ISBLANK(X88),0,VLOOKUP(X88,LUTs!$A$6:$B$8,2))</f>
        <v>#N/A</v>
      </c>
    </row>
    <row r="89" spans="1:48" ht="12.75">
      <c r="A89" s="6" t="str">
        <f>IF(ISBLANK(Responses!A89), "", Responses!A89)</f>
        <v/>
      </c>
      <c r="B89" s="6" t="str">
        <f>IF(ISBLANK(Responses!B89), "", Responses!B89)</f>
        <v/>
      </c>
      <c r="C89" s="6" t="str">
        <f>IF(ISBLANK(Responses!U89), "", Responses!U89)</f>
        <v/>
      </c>
      <c r="D89" s="6" t="str">
        <f>IF(ISBLANK(Responses!V89), "", Responses!V89)</f>
        <v/>
      </c>
      <c r="E89" s="6" t="str">
        <f>IF(ISBLANK(Responses!W89), "", Responses!W89)</f>
        <v/>
      </c>
      <c r="F89" s="6" t="str">
        <f>IF(ISBLANK(Responses!X89), "", Responses!X89)</f>
        <v/>
      </c>
      <c r="G89" s="6" t="str">
        <f>IF(ISBLANK(Responses!Y89), "", Responses!Y89)</f>
        <v/>
      </c>
      <c r="H89" s="6" t="str">
        <f>IF(ISBLANK(Responses!Z89), "", Responses!Z89)</f>
        <v/>
      </c>
      <c r="I89" s="6" t="str">
        <f>IF(ISBLANK(Responses!AA89), "", Responses!AA89)</f>
        <v/>
      </c>
      <c r="J89" s="6" t="str">
        <f>IF(ISBLANK(Responses!AB89), "", Responses!AB89)</f>
        <v/>
      </c>
      <c r="K89" s="6" t="str">
        <f>IF(ISBLANK(Responses!AC89), "", Responses!AC89)</f>
        <v/>
      </c>
      <c r="L89" s="6" t="str">
        <f>IF(ISBLANK(Responses!AD89), "", Responses!AD89)</f>
        <v/>
      </c>
      <c r="M89" s="6" t="str">
        <f>IF(ISBLANK(Responses!AE89), "", Responses!AE89)</f>
        <v/>
      </c>
      <c r="N89" s="6" t="str">
        <f>IF(ISBLANK(Responses!AF89), "", Responses!AF89)</f>
        <v/>
      </c>
      <c r="O89" s="6" t="str">
        <f>IF(ISBLANK(Responses!AG89), "", Responses!AG89)</f>
        <v/>
      </c>
      <c r="P89" s="6" t="str">
        <f>IF(ISBLANK(Responses!AH89), "", Responses!AH89)</f>
        <v/>
      </c>
      <c r="Q89" s="6" t="str">
        <f>IF(ISBLANK(Responses!AI89), "", Responses!AI89)</f>
        <v/>
      </c>
      <c r="R89" s="6" t="str">
        <f>IF(ISBLANK(Responses!AJ89), "", Responses!AJ89)</f>
        <v/>
      </c>
      <c r="S89" s="6" t="str">
        <f>IF(ISBLANK(Responses!AK89), "", Responses!AK89)</f>
        <v/>
      </c>
      <c r="T89" s="6" t="str">
        <f>IF(ISBLANK(Responses!AL89), "", Responses!AL89)</f>
        <v/>
      </c>
      <c r="U89" s="6" t="str">
        <f>IF(ISBLANK(Responses!AM89), "", Responses!AM89)</f>
        <v/>
      </c>
      <c r="V89" s="6" t="str">
        <f>IF(ISBLANK(Responses!AN89), "", Responses!AN89)</f>
        <v/>
      </c>
      <c r="W89" s="6" t="str">
        <f>IF(ISBLANK(Responses!AO89), "", Responses!AO89)</f>
        <v/>
      </c>
      <c r="X89" s="6" t="str">
        <f>IF(ISBLANK(Responses!AP89), "", Responses!AP89)</f>
        <v/>
      </c>
      <c r="Y89" s="8" t="e">
        <f t="shared" si="0"/>
        <v>#N/A</v>
      </c>
      <c r="Z89" s="1" t="e">
        <f t="shared" si="1"/>
        <v>#N/A</v>
      </c>
      <c r="AA89" s="1" t="e">
        <f>IF(ISBLANK(C89),0,VLOOKUP(C89,LUTs!$A$6:$B$8,2))</f>
        <v>#N/A</v>
      </c>
      <c r="AB89" s="1" t="e">
        <f>IF(ISBLANK(D89),0,VLOOKUP(D89,LUTs!$A$6:$B$8,2))</f>
        <v>#N/A</v>
      </c>
      <c r="AC89" s="1" t="e">
        <f>IF(ISBLANK(E89),0,VLOOKUP(E89,LUTs!$A$6:$B$8,2))</f>
        <v>#N/A</v>
      </c>
      <c r="AD89" s="1" t="e">
        <f>IF(ISBLANK(F89),0,VLOOKUP(F89,LUTs!$A$6:$B$8,2))</f>
        <v>#N/A</v>
      </c>
      <c r="AE89" s="1" t="e">
        <f>IF(ISBLANK(G89),0,VLOOKUP(G89,LUTs!$A$6:$B$8,2))</f>
        <v>#N/A</v>
      </c>
      <c r="AF89" s="1" t="e">
        <f>IF(ISBLANK(H89),0,VLOOKUP(H89,LUTs!$A$6:$B$8,2))</f>
        <v>#N/A</v>
      </c>
      <c r="AG89" s="1" t="e">
        <f>IF(ISBLANK(I89),0,VLOOKUP(I89,LUTs!$A$6:$B$8,2))</f>
        <v>#N/A</v>
      </c>
      <c r="AH89" s="1" t="e">
        <f>IF(ISBLANK(J89),0,VLOOKUP(J89,LUTs!$A$6:$B$8,2))</f>
        <v>#N/A</v>
      </c>
      <c r="AI89" s="1" t="e">
        <f>IF(ISBLANK(K89),0,VLOOKUP(K89,LUTs!$A$6:$B$8,2))</f>
        <v>#N/A</v>
      </c>
      <c r="AJ89" s="1" t="e">
        <f>IF(ISBLANK(L89),0,VLOOKUP(L89,LUTs!$A$6:$B$8,2))</f>
        <v>#N/A</v>
      </c>
      <c r="AK89" s="1" t="e">
        <f>IF(ISBLANK(M89),0,VLOOKUP(M89,LUTs!$A$6:$B$8,2))</f>
        <v>#N/A</v>
      </c>
      <c r="AL89" s="1" t="e">
        <f>IF(ISBLANK(N89),0,VLOOKUP(N89,LUTs!$A$6:$B$8,2))</f>
        <v>#N/A</v>
      </c>
      <c r="AM89" s="1" t="e">
        <f>IF(ISBLANK(O89),0,VLOOKUP(O89,LUTs!$A$6:$B$8,2))</f>
        <v>#N/A</v>
      </c>
      <c r="AN89" s="1" t="e">
        <f>IF(ISBLANK(P89),0,VLOOKUP(P89,LUTs!$A$6:$B$8,2))</f>
        <v>#N/A</v>
      </c>
      <c r="AO89" s="1" t="e">
        <f>IF(ISBLANK(Q89),0,VLOOKUP(Q89,LUTs!$A$6:$B$8,2))</f>
        <v>#N/A</v>
      </c>
      <c r="AP89" s="1" t="str">
        <f>IF(ISBLANK(R89),0,IF(ISERROR(VLOOKUP(R89,LUTs!$A$6:$B$8,2)),R89,VLOOKUP(R89,LUTs!$A$6:$B$8,2)))</f>
        <v/>
      </c>
      <c r="AQ89" s="1" t="e">
        <f>IF(ISBLANK(S89),0,VLOOKUP(S89,LUTs!$A$6:$B$8,2))</f>
        <v>#N/A</v>
      </c>
      <c r="AR89" s="1" t="str">
        <f>IF(ISBLANK(T89),0,IF(ISERROR(VLOOKUP(T89,LUTs!$A$6:$B$8,2)),T89,VLOOKUP(T89,LUTs!$A$6:$B$8,2)))</f>
        <v/>
      </c>
      <c r="AS89" s="1" t="e">
        <f>IF(ISBLANK(U89),0,VLOOKUP(U89,LUTs!$A$6:$B$8,2))</f>
        <v>#N/A</v>
      </c>
      <c r="AT89" s="1" t="e">
        <f>IF(ISBLANK(V89),0,VLOOKUP(V89,LUTs!$A$6:$B$8,2))</f>
        <v>#N/A</v>
      </c>
      <c r="AU89" s="1" t="e">
        <f>IF(ISBLANK(W89),0,VLOOKUP(W89,LUTs!$A$6:$B$8,2))</f>
        <v>#N/A</v>
      </c>
      <c r="AV89" s="1" t="e">
        <f>IF(ISBLANK(X89),0,VLOOKUP(X89,LUTs!$A$6:$B$8,2))</f>
        <v>#N/A</v>
      </c>
    </row>
    <row r="90" spans="1:48" ht="12.75">
      <c r="A90" s="6" t="str">
        <f>IF(ISBLANK(Responses!A90), "", Responses!A90)</f>
        <v/>
      </c>
      <c r="B90" s="6" t="str">
        <f>IF(ISBLANK(Responses!B90), "", Responses!B90)</f>
        <v/>
      </c>
      <c r="C90" s="6" t="str">
        <f>IF(ISBLANK(Responses!U90), "", Responses!U90)</f>
        <v/>
      </c>
      <c r="D90" s="6" t="str">
        <f>IF(ISBLANK(Responses!V90), "", Responses!V90)</f>
        <v/>
      </c>
      <c r="E90" s="6" t="str">
        <f>IF(ISBLANK(Responses!W90), "", Responses!W90)</f>
        <v/>
      </c>
      <c r="F90" s="6" t="str">
        <f>IF(ISBLANK(Responses!X90), "", Responses!X90)</f>
        <v/>
      </c>
      <c r="G90" s="6" t="str">
        <f>IF(ISBLANK(Responses!Y90), "", Responses!Y90)</f>
        <v/>
      </c>
      <c r="H90" s="6" t="str">
        <f>IF(ISBLANK(Responses!Z90), "", Responses!Z90)</f>
        <v/>
      </c>
      <c r="I90" s="6" t="str">
        <f>IF(ISBLANK(Responses!AA90), "", Responses!AA90)</f>
        <v/>
      </c>
      <c r="J90" s="6" t="str">
        <f>IF(ISBLANK(Responses!AB90), "", Responses!AB90)</f>
        <v/>
      </c>
      <c r="K90" s="6" t="str">
        <f>IF(ISBLANK(Responses!AC90), "", Responses!AC90)</f>
        <v/>
      </c>
      <c r="L90" s="6" t="str">
        <f>IF(ISBLANK(Responses!AD90), "", Responses!AD90)</f>
        <v/>
      </c>
      <c r="M90" s="6" t="str">
        <f>IF(ISBLANK(Responses!AE90), "", Responses!AE90)</f>
        <v/>
      </c>
      <c r="N90" s="6" t="str">
        <f>IF(ISBLANK(Responses!AF90), "", Responses!AF90)</f>
        <v/>
      </c>
      <c r="O90" s="6" t="str">
        <f>IF(ISBLANK(Responses!AG90), "", Responses!AG90)</f>
        <v/>
      </c>
      <c r="P90" s="6" t="str">
        <f>IF(ISBLANK(Responses!AH90), "", Responses!AH90)</f>
        <v/>
      </c>
      <c r="Q90" s="6" t="str">
        <f>IF(ISBLANK(Responses!AI90), "", Responses!AI90)</f>
        <v/>
      </c>
      <c r="R90" s="6" t="str">
        <f>IF(ISBLANK(Responses!AJ90), "", Responses!AJ90)</f>
        <v/>
      </c>
      <c r="S90" s="6" t="str">
        <f>IF(ISBLANK(Responses!AK90), "", Responses!AK90)</f>
        <v/>
      </c>
      <c r="T90" s="6" t="str">
        <f>IF(ISBLANK(Responses!AL90), "", Responses!AL90)</f>
        <v/>
      </c>
      <c r="U90" s="6" t="str">
        <f>IF(ISBLANK(Responses!AM90), "", Responses!AM90)</f>
        <v/>
      </c>
      <c r="V90" s="6" t="str">
        <f>IF(ISBLANK(Responses!AN90), "", Responses!AN90)</f>
        <v/>
      </c>
      <c r="W90" s="6" t="str">
        <f>IF(ISBLANK(Responses!AO90), "", Responses!AO90)</f>
        <v/>
      </c>
      <c r="X90" s="6" t="str">
        <f>IF(ISBLANK(Responses!AP90), "", Responses!AP90)</f>
        <v/>
      </c>
      <c r="Y90" s="8" t="e">
        <f t="shared" si="0"/>
        <v>#N/A</v>
      </c>
      <c r="Z90" s="1" t="e">
        <f t="shared" si="1"/>
        <v>#N/A</v>
      </c>
      <c r="AA90" s="1" t="e">
        <f>IF(ISBLANK(C90),0,VLOOKUP(C90,LUTs!$A$6:$B$8,2))</f>
        <v>#N/A</v>
      </c>
      <c r="AB90" s="1" t="e">
        <f>IF(ISBLANK(D90),0,VLOOKUP(D90,LUTs!$A$6:$B$8,2))</f>
        <v>#N/A</v>
      </c>
      <c r="AC90" s="1" t="e">
        <f>IF(ISBLANK(E90),0,VLOOKUP(E90,LUTs!$A$6:$B$8,2))</f>
        <v>#N/A</v>
      </c>
      <c r="AD90" s="1" t="e">
        <f>IF(ISBLANK(F90),0,VLOOKUP(F90,LUTs!$A$6:$B$8,2))</f>
        <v>#N/A</v>
      </c>
      <c r="AE90" s="1" t="e">
        <f>IF(ISBLANK(G90),0,VLOOKUP(G90,LUTs!$A$6:$B$8,2))</f>
        <v>#N/A</v>
      </c>
      <c r="AF90" s="1" t="e">
        <f>IF(ISBLANK(H90),0,VLOOKUP(H90,LUTs!$A$6:$B$8,2))</f>
        <v>#N/A</v>
      </c>
      <c r="AG90" s="1" t="e">
        <f>IF(ISBLANK(I90),0,VLOOKUP(I90,LUTs!$A$6:$B$8,2))</f>
        <v>#N/A</v>
      </c>
      <c r="AH90" s="1" t="e">
        <f>IF(ISBLANK(J90),0,VLOOKUP(J90,LUTs!$A$6:$B$8,2))</f>
        <v>#N/A</v>
      </c>
      <c r="AI90" s="1" t="e">
        <f>IF(ISBLANK(K90),0,VLOOKUP(K90,LUTs!$A$6:$B$8,2))</f>
        <v>#N/A</v>
      </c>
      <c r="AJ90" s="1" t="e">
        <f>IF(ISBLANK(L90),0,VLOOKUP(L90,LUTs!$A$6:$B$8,2))</f>
        <v>#N/A</v>
      </c>
      <c r="AK90" s="1" t="e">
        <f>IF(ISBLANK(M90),0,VLOOKUP(M90,LUTs!$A$6:$B$8,2))</f>
        <v>#N/A</v>
      </c>
      <c r="AL90" s="1" t="e">
        <f>IF(ISBLANK(N90),0,VLOOKUP(N90,LUTs!$A$6:$B$8,2))</f>
        <v>#N/A</v>
      </c>
      <c r="AM90" s="1" t="e">
        <f>IF(ISBLANK(O90),0,VLOOKUP(O90,LUTs!$A$6:$B$8,2))</f>
        <v>#N/A</v>
      </c>
      <c r="AN90" s="1" t="e">
        <f>IF(ISBLANK(P90),0,VLOOKUP(P90,LUTs!$A$6:$B$8,2))</f>
        <v>#N/A</v>
      </c>
      <c r="AO90" s="1" t="e">
        <f>IF(ISBLANK(Q90),0,VLOOKUP(Q90,LUTs!$A$6:$B$8,2))</f>
        <v>#N/A</v>
      </c>
      <c r="AP90" s="1" t="str">
        <f>IF(ISBLANK(R90),0,IF(ISERROR(VLOOKUP(R90,LUTs!$A$6:$B$8,2)),R90,VLOOKUP(R90,LUTs!$A$6:$B$8,2)))</f>
        <v/>
      </c>
      <c r="AQ90" s="1" t="e">
        <f>IF(ISBLANK(S90),0,VLOOKUP(S90,LUTs!$A$6:$B$8,2))</f>
        <v>#N/A</v>
      </c>
      <c r="AR90" s="1" t="str">
        <f>IF(ISBLANK(T90),0,IF(ISERROR(VLOOKUP(T90,LUTs!$A$6:$B$8,2)),T90,VLOOKUP(T90,LUTs!$A$6:$B$8,2)))</f>
        <v/>
      </c>
      <c r="AS90" s="1" t="e">
        <f>IF(ISBLANK(U90),0,VLOOKUP(U90,LUTs!$A$6:$B$8,2))</f>
        <v>#N/A</v>
      </c>
      <c r="AT90" s="1" t="e">
        <f>IF(ISBLANK(V90),0,VLOOKUP(V90,LUTs!$A$6:$B$8,2))</f>
        <v>#N/A</v>
      </c>
      <c r="AU90" s="1" t="e">
        <f>IF(ISBLANK(W90),0,VLOOKUP(W90,LUTs!$A$6:$B$8,2))</f>
        <v>#N/A</v>
      </c>
      <c r="AV90" s="1" t="e">
        <f>IF(ISBLANK(X90),0,VLOOKUP(X90,LUTs!$A$6:$B$8,2))</f>
        <v>#N/A</v>
      </c>
    </row>
    <row r="91" spans="1:48" ht="12.75">
      <c r="A91" s="6" t="str">
        <f>IF(ISBLANK(Responses!A91), "", Responses!A91)</f>
        <v/>
      </c>
      <c r="B91" s="6" t="str">
        <f>IF(ISBLANK(Responses!B91), "", Responses!B91)</f>
        <v/>
      </c>
      <c r="C91" s="6" t="str">
        <f>IF(ISBLANK(Responses!U91), "", Responses!U91)</f>
        <v/>
      </c>
      <c r="D91" s="6" t="str">
        <f>IF(ISBLANK(Responses!V91), "", Responses!V91)</f>
        <v/>
      </c>
      <c r="E91" s="6" t="str">
        <f>IF(ISBLANK(Responses!W91), "", Responses!W91)</f>
        <v/>
      </c>
      <c r="F91" s="6" t="str">
        <f>IF(ISBLANK(Responses!X91), "", Responses!X91)</f>
        <v/>
      </c>
      <c r="G91" s="6" t="str">
        <f>IF(ISBLANK(Responses!Y91), "", Responses!Y91)</f>
        <v/>
      </c>
      <c r="H91" s="6" t="str">
        <f>IF(ISBLANK(Responses!Z91), "", Responses!Z91)</f>
        <v/>
      </c>
      <c r="I91" s="6" t="str">
        <f>IF(ISBLANK(Responses!AA91), "", Responses!AA91)</f>
        <v/>
      </c>
      <c r="J91" s="6" t="str">
        <f>IF(ISBLANK(Responses!AB91), "", Responses!AB91)</f>
        <v/>
      </c>
      <c r="K91" s="6" t="str">
        <f>IF(ISBLANK(Responses!AC91), "", Responses!AC91)</f>
        <v/>
      </c>
      <c r="L91" s="6" t="str">
        <f>IF(ISBLANK(Responses!AD91), "", Responses!AD91)</f>
        <v/>
      </c>
      <c r="M91" s="6" t="str">
        <f>IF(ISBLANK(Responses!AE91), "", Responses!AE91)</f>
        <v/>
      </c>
      <c r="N91" s="6" t="str">
        <f>IF(ISBLANK(Responses!AF91), "", Responses!AF91)</f>
        <v/>
      </c>
      <c r="O91" s="6" t="str">
        <f>IF(ISBLANK(Responses!AG91), "", Responses!AG91)</f>
        <v/>
      </c>
      <c r="P91" s="6" t="str">
        <f>IF(ISBLANK(Responses!AH91), "", Responses!AH91)</f>
        <v/>
      </c>
      <c r="Q91" s="6" t="str">
        <f>IF(ISBLANK(Responses!AI91), "", Responses!AI91)</f>
        <v/>
      </c>
      <c r="R91" s="6" t="str">
        <f>IF(ISBLANK(Responses!AJ91), "", Responses!AJ91)</f>
        <v/>
      </c>
      <c r="S91" s="6" t="str">
        <f>IF(ISBLANK(Responses!AK91), "", Responses!AK91)</f>
        <v/>
      </c>
      <c r="T91" s="6" t="str">
        <f>IF(ISBLANK(Responses!AL91), "", Responses!AL91)</f>
        <v/>
      </c>
      <c r="U91" s="6" t="str">
        <f>IF(ISBLANK(Responses!AM91), "", Responses!AM91)</f>
        <v/>
      </c>
      <c r="V91" s="6" t="str">
        <f>IF(ISBLANK(Responses!AN91), "", Responses!AN91)</f>
        <v/>
      </c>
      <c r="W91" s="6" t="str">
        <f>IF(ISBLANK(Responses!AO91), "", Responses!AO91)</f>
        <v/>
      </c>
      <c r="X91" s="6" t="str">
        <f>IF(ISBLANK(Responses!AP91), "", Responses!AP91)</f>
        <v/>
      </c>
      <c r="Y91" s="8" t="e">
        <f t="shared" si="0"/>
        <v>#N/A</v>
      </c>
      <c r="Z91" s="1" t="e">
        <f t="shared" si="1"/>
        <v>#N/A</v>
      </c>
      <c r="AA91" s="1" t="e">
        <f>IF(ISBLANK(C91),0,VLOOKUP(C91,LUTs!$A$6:$B$8,2))</f>
        <v>#N/A</v>
      </c>
      <c r="AB91" s="1" t="e">
        <f>IF(ISBLANK(D91),0,VLOOKUP(D91,LUTs!$A$6:$B$8,2))</f>
        <v>#N/A</v>
      </c>
      <c r="AC91" s="1" t="e">
        <f>IF(ISBLANK(E91),0,VLOOKUP(E91,LUTs!$A$6:$B$8,2))</f>
        <v>#N/A</v>
      </c>
      <c r="AD91" s="1" t="e">
        <f>IF(ISBLANK(F91),0,VLOOKUP(F91,LUTs!$A$6:$B$8,2))</f>
        <v>#N/A</v>
      </c>
      <c r="AE91" s="1" t="e">
        <f>IF(ISBLANK(G91),0,VLOOKUP(G91,LUTs!$A$6:$B$8,2))</f>
        <v>#N/A</v>
      </c>
      <c r="AF91" s="1" t="e">
        <f>IF(ISBLANK(H91),0,VLOOKUP(H91,LUTs!$A$6:$B$8,2))</f>
        <v>#N/A</v>
      </c>
      <c r="AG91" s="1" t="e">
        <f>IF(ISBLANK(I91),0,VLOOKUP(I91,LUTs!$A$6:$B$8,2))</f>
        <v>#N/A</v>
      </c>
      <c r="AH91" s="1" t="e">
        <f>IF(ISBLANK(J91),0,VLOOKUP(J91,LUTs!$A$6:$B$8,2))</f>
        <v>#N/A</v>
      </c>
      <c r="AI91" s="1" t="e">
        <f>IF(ISBLANK(K91),0,VLOOKUP(K91,LUTs!$A$6:$B$8,2))</f>
        <v>#N/A</v>
      </c>
      <c r="AJ91" s="1" t="e">
        <f>IF(ISBLANK(L91),0,VLOOKUP(L91,LUTs!$A$6:$B$8,2))</f>
        <v>#N/A</v>
      </c>
      <c r="AK91" s="1" t="e">
        <f>IF(ISBLANK(M91),0,VLOOKUP(M91,LUTs!$A$6:$B$8,2))</f>
        <v>#N/A</v>
      </c>
      <c r="AL91" s="1" t="e">
        <f>IF(ISBLANK(N91),0,VLOOKUP(N91,LUTs!$A$6:$B$8,2))</f>
        <v>#N/A</v>
      </c>
      <c r="AM91" s="1" t="e">
        <f>IF(ISBLANK(O91),0,VLOOKUP(O91,LUTs!$A$6:$B$8,2))</f>
        <v>#N/A</v>
      </c>
      <c r="AN91" s="1" t="e">
        <f>IF(ISBLANK(P91),0,VLOOKUP(P91,LUTs!$A$6:$B$8,2))</f>
        <v>#N/A</v>
      </c>
      <c r="AO91" s="1" t="e">
        <f>IF(ISBLANK(Q91),0,VLOOKUP(Q91,LUTs!$A$6:$B$8,2))</f>
        <v>#N/A</v>
      </c>
      <c r="AP91" s="1" t="str">
        <f>IF(ISBLANK(R91),0,IF(ISERROR(VLOOKUP(R91,LUTs!$A$6:$B$8,2)),R91,VLOOKUP(R91,LUTs!$A$6:$B$8,2)))</f>
        <v/>
      </c>
      <c r="AQ91" s="1" t="e">
        <f>IF(ISBLANK(S91),0,VLOOKUP(S91,LUTs!$A$6:$B$8,2))</f>
        <v>#N/A</v>
      </c>
      <c r="AR91" s="1" t="str">
        <f>IF(ISBLANK(T91),0,IF(ISERROR(VLOOKUP(T91,LUTs!$A$6:$B$8,2)),T91,VLOOKUP(T91,LUTs!$A$6:$B$8,2)))</f>
        <v/>
      </c>
      <c r="AS91" s="1" t="e">
        <f>IF(ISBLANK(U91),0,VLOOKUP(U91,LUTs!$A$6:$B$8,2))</f>
        <v>#N/A</v>
      </c>
      <c r="AT91" s="1" t="e">
        <f>IF(ISBLANK(V91),0,VLOOKUP(V91,LUTs!$A$6:$B$8,2))</f>
        <v>#N/A</v>
      </c>
      <c r="AU91" s="1" t="e">
        <f>IF(ISBLANK(W91),0,VLOOKUP(W91,LUTs!$A$6:$B$8,2))</f>
        <v>#N/A</v>
      </c>
      <c r="AV91" s="1" t="e">
        <f>IF(ISBLANK(X91),0,VLOOKUP(X91,LUTs!$A$6:$B$8,2))</f>
        <v>#N/A</v>
      </c>
    </row>
    <row r="92" spans="1:48" ht="12.75">
      <c r="A92" s="6" t="str">
        <f>IF(ISBLANK(Responses!A92), "", Responses!A92)</f>
        <v/>
      </c>
      <c r="B92" s="6" t="str">
        <f>IF(ISBLANK(Responses!B92), "", Responses!B92)</f>
        <v/>
      </c>
      <c r="C92" s="6" t="str">
        <f>IF(ISBLANK(Responses!U92), "", Responses!U92)</f>
        <v/>
      </c>
      <c r="D92" s="6" t="str">
        <f>IF(ISBLANK(Responses!V92), "", Responses!V92)</f>
        <v/>
      </c>
      <c r="E92" s="6" t="str">
        <f>IF(ISBLANK(Responses!W92), "", Responses!W92)</f>
        <v/>
      </c>
      <c r="F92" s="6" t="str">
        <f>IF(ISBLANK(Responses!X92), "", Responses!X92)</f>
        <v/>
      </c>
      <c r="G92" s="6" t="str">
        <f>IF(ISBLANK(Responses!Y92), "", Responses!Y92)</f>
        <v/>
      </c>
      <c r="H92" s="6" t="str">
        <f>IF(ISBLANK(Responses!Z92), "", Responses!Z92)</f>
        <v/>
      </c>
      <c r="I92" s="6" t="str">
        <f>IF(ISBLANK(Responses!AA92), "", Responses!AA92)</f>
        <v/>
      </c>
      <c r="J92" s="6" t="str">
        <f>IF(ISBLANK(Responses!AB92), "", Responses!AB92)</f>
        <v/>
      </c>
      <c r="K92" s="6" t="str">
        <f>IF(ISBLANK(Responses!AC92), "", Responses!AC92)</f>
        <v/>
      </c>
      <c r="L92" s="6" t="str">
        <f>IF(ISBLANK(Responses!AD92), "", Responses!AD92)</f>
        <v/>
      </c>
      <c r="M92" s="6" t="str">
        <f>IF(ISBLANK(Responses!AE92), "", Responses!AE92)</f>
        <v/>
      </c>
      <c r="N92" s="6" t="str">
        <f>IF(ISBLANK(Responses!AF92), "", Responses!AF92)</f>
        <v/>
      </c>
      <c r="O92" s="6" t="str">
        <f>IF(ISBLANK(Responses!AG92), "", Responses!AG92)</f>
        <v/>
      </c>
      <c r="P92" s="6" t="str">
        <f>IF(ISBLANK(Responses!AH92), "", Responses!AH92)</f>
        <v/>
      </c>
      <c r="Q92" s="6" t="str">
        <f>IF(ISBLANK(Responses!AI92), "", Responses!AI92)</f>
        <v/>
      </c>
      <c r="R92" s="6" t="str">
        <f>IF(ISBLANK(Responses!AJ92), "", Responses!AJ92)</f>
        <v/>
      </c>
      <c r="S92" s="6" t="str">
        <f>IF(ISBLANK(Responses!AK92), "", Responses!AK92)</f>
        <v/>
      </c>
      <c r="T92" s="6" t="str">
        <f>IF(ISBLANK(Responses!AL92), "", Responses!AL92)</f>
        <v/>
      </c>
      <c r="U92" s="6" t="str">
        <f>IF(ISBLANK(Responses!AM92), "", Responses!AM92)</f>
        <v/>
      </c>
      <c r="V92" s="6" t="str">
        <f>IF(ISBLANK(Responses!AN92), "", Responses!AN92)</f>
        <v/>
      </c>
      <c r="W92" s="6" t="str">
        <f>IF(ISBLANK(Responses!AO92), "", Responses!AO92)</f>
        <v/>
      </c>
      <c r="X92" s="6" t="str">
        <f>IF(ISBLANK(Responses!AP92), "", Responses!AP92)</f>
        <v/>
      </c>
      <c r="Y92" s="8" t="e">
        <f t="shared" si="0"/>
        <v>#N/A</v>
      </c>
      <c r="Z92" s="1" t="e">
        <f t="shared" si="1"/>
        <v>#N/A</v>
      </c>
      <c r="AA92" s="1" t="e">
        <f>IF(ISBLANK(C92),0,VLOOKUP(C92,LUTs!$A$6:$B$8,2))</f>
        <v>#N/A</v>
      </c>
      <c r="AB92" s="1" t="e">
        <f>IF(ISBLANK(D92),0,VLOOKUP(D92,LUTs!$A$6:$B$8,2))</f>
        <v>#N/A</v>
      </c>
      <c r="AC92" s="1" t="e">
        <f>IF(ISBLANK(E92),0,VLOOKUP(E92,LUTs!$A$6:$B$8,2))</f>
        <v>#N/A</v>
      </c>
      <c r="AD92" s="1" t="e">
        <f>IF(ISBLANK(F92),0,VLOOKUP(F92,LUTs!$A$6:$B$8,2))</f>
        <v>#N/A</v>
      </c>
      <c r="AE92" s="1" t="e">
        <f>IF(ISBLANK(G92),0,VLOOKUP(G92,LUTs!$A$6:$B$8,2))</f>
        <v>#N/A</v>
      </c>
      <c r="AF92" s="1" t="e">
        <f>IF(ISBLANK(H92),0,VLOOKUP(H92,LUTs!$A$6:$B$8,2))</f>
        <v>#N/A</v>
      </c>
      <c r="AG92" s="1" t="e">
        <f>IF(ISBLANK(I92),0,VLOOKUP(I92,LUTs!$A$6:$B$8,2))</f>
        <v>#N/A</v>
      </c>
      <c r="AH92" s="1" t="e">
        <f>IF(ISBLANK(J92),0,VLOOKUP(J92,LUTs!$A$6:$B$8,2))</f>
        <v>#N/A</v>
      </c>
      <c r="AI92" s="1" t="e">
        <f>IF(ISBLANK(K92),0,VLOOKUP(K92,LUTs!$A$6:$B$8,2))</f>
        <v>#N/A</v>
      </c>
      <c r="AJ92" s="1" t="e">
        <f>IF(ISBLANK(L92),0,VLOOKUP(L92,LUTs!$A$6:$B$8,2))</f>
        <v>#N/A</v>
      </c>
      <c r="AK92" s="1" t="e">
        <f>IF(ISBLANK(M92),0,VLOOKUP(M92,LUTs!$A$6:$B$8,2))</f>
        <v>#N/A</v>
      </c>
      <c r="AL92" s="1" t="e">
        <f>IF(ISBLANK(N92),0,VLOOKUP(N92,LUTs!$A$6:$B$8,2))</f>
        <v>#N/A</v>
      </c>
      <c r="AM92" s="1" t="e">
        <f>IF(ISBLANK(O92),0,VLOOKUP(O92,LUTs!$A$6:$B$8,2))</f>
        <v>#N/A</v>
      </c>
      <c r="AN92" s="1" t="e">
        <f>IF(ISBLANK(P92),0,VLOOKUP(P92,LUTs!$A$6:$B$8,2))</f>
        <v>#N/A</v>
      </c>
      <c r="AO92" s="1" t="e">
        <f>IF(ISBLANK(Q92),0,VLOOKUP(Q92,LUTs!$A$6:$B$8,2))</f>
        <v>#N/A</v>
      </c>
      <c r="AP92" s="1" t="str">
        <f>IF(ISBLANK(R92),0,IF(ISERROR(VLOOKUP(R92,LUTs!$A$6:$B$8,2)),R92,VLOOKUP(R92,LUTs!$A$6:$B$8,2)))</f>
        <v/>
      </c>
      <c r="AQ92" s="1" t="e">
        <f>IF(ISBLANK(S92),0,VLOOKUP(S92,LUTs!$A$6:$B$8,2))</f>
        <v>#N/A</v>
      </c>
      <c r="AR92" s="1" t="str">
        <f>IF(ISBLANK(T92),0,IF(ISERROR(VLOOKUP(T92,LUTs!$A$6:$B$8,2)),T92,VLOOKUP(T92,LUTs!$A$6:$B$8,2)))</f>
        <v/>
      </c>
      <c r="AS92" s="1" t="e">
        <f>IF(ISBLANK(U92),0,VLOOKUP(U92,LUTs!$A$6:$B$8,2))</f>
        <v>#N/A</v>
      </c>
      <c r="AT92" s="1" t="e">
        <f>IF(ISBLANK(V92),0,VLOOKUP(V92,LUTs!$A$6:$B$8,2))</f>
        <v>#N/A</v>
      </c>
      <c r="AU92" s="1" t="e">
        <f>IF(ISBLANK(W92),0,VLOOKUP(W92,LUTs!$A$6:$B$8,2))</f>
        <v>#N/A</v>
      </c>
      <c r="AV92" s="1" t="e">
        <f>IF(ISBLANK(X92),0,VLOOKUP(X92,LUTs!$A$6:$B$8,2))</f>
        <v>#N/A</v>
      </c>
    </row>
    <row r="93" spans="1:48" ht="12.75">
      <c r="A93" s="6" t="str">
        <f>IF(ISBLANK(Responses!A93), "", Responses!A93)</f>
        <v/>
      </c>
      <c r="B93" s="6" t="str">
        <f>IF(ISBLANK(Responses!B93), "", Responses!B93)</f>
        <v/>
      </c>
      <c r="C93" s="6" t="str">
        <f>IF(ISBLANK(Responses!U93), "", Responses!U93)</f>
        <v/>
      </c>
      <c r="D93" s="6" t="str">
        <f>IF(ISBLANK(Responses!V93), "", Responses!V93)</f>
        <v/>
      </c>
      <c r="E93" s="6" t="str">
        <f>IF(ISBLANK(Responses!W93), "", Responses!W93)</f>
        <v/>
      </c>
      <c r="F93" s="6" t="str">
        <f>IF(ISBLANK(Responses!X93), "", Responses!X93)</f>
        <v/>
      </c>
      <c r="G93" s="6" t="str">
        <f>IF(ISBLANK(Responses!Y93), "", Responses!Y93)</f>
        <v/>
      </c>
      <c r="H93" s="6" t="str">
        <f>IF(ISBLANK(Responses!Z93), "", Responses!Z93)</f>
        <v/>
      </c>
      <c r="I93" s="6" t="str">
        <f>IF(ISBLANK(Responses!AA93), "", Responses!AA93)</f>
        <v/>
      </c>
      <c r="J93" s="6" t="str">
        <f>IF(ISBLANK(Responses!AB93), "", Responses!AB93)</f>
        <v/>
      </c>
      <c r="K93" s="6" t="str">
        <f>IF(ISBLANK(Responses!AC93), "", Responses!AC93)</f>
        <v/>
      </c>
      <c r="L93" s="6" t="str">
        <f>IF(ISBLANK(Responses!AD93), "", Responses!AD93)</f>
        <v/>
      </c>
      <c r="M93" s="6" t="str">
        <f>IF(ISBLANK(Responses!AE93), "", Responses!AE93)</f>
        <v/>
      </c>
      <c r="N93" s="6" t="str">
        <f>IF(ISBLANK(Responses!AF93), "", Responses!AF93)</f>
        <v/>
      </c>
      <c r="O93" s="6" t="str">
        <f>IF(ISBLANK(Responses!AG93), "", Responses!AG93)</f>
        <v/>
      </c>
      <c r="P93" s="6" t="str">
        <f>IF(ISBLANK(Responses!AH93), "", Responses!AH93)</f>
        <v/>
      </c>
      <c r="Q93" s="6" t="str">
        <f>IF(ISBLANK(Responses!AI93), "", Responses!AI93)</f>
        <v/>
      </c>
      <c r="R93" s="6" t="str">
        <f>IF(ISBLANK(Responses!AJ93), "", Responses!AJ93)</f>
        <v/>
      </c>
      <c r="S93" s="6" t="str">
        <f>IF(ISBLANK(Responses!AK93), "", Responses!AK93)</f>
        <v/>
      </c>
      <c r="T93" s="6" t="str">
        <f>IF(ISBLANK(Responses!AL93), "", Responses!AL93)</f>
        <v/>
      </c>
      <c r="U93" s="6" t="str">
        <f>IF(ISBLANK(Responses!AM93), "", Responses!AM93)</f>
        <v/>
      </c>
      <c r="V93" s="6" t="str">
        <f>IF(ISBLANK(Responses!AN93), "", Responses!AN93)</f>
        <v/>
      </c>
      <c r="W93" s="6" t="str">
        <f>IF(ISBLANK(Responses!AO93), "", Responses!AO93)</f>
        <v/>
      </c>
      <c r="X93" s="6" t="str">
        <f>IF(ISBLANK(Responses!AP93), "", Responses!AP93)</f>
        <v/>
      </c>
      <c r="Y93" s="8" t="e">
        <f t="shared" si="0"/>
        <v>#N/A</v>
      </c>
      <c r="Z93" s="1" t="e">
        <f t="shared" si="1"/>
        <v>#N/A</v>
      </c>
      <c r="AA93" s="1" t="e">
        <f>IF(ISBLANK(C93),0,VLOOKUP(C93,LUTs!$A$6:$B$8,2))</f>
        <v>#N/A</v>
      </c>
      <c r="AB93" s="1" t="e">
        <f>IF(ISBLANK(D93),0,VLOOKUP(D93,LUTs!$A$6:$B$8,2))</f>
        <v>#N/A</v>
      </c>
      <c r="AC93" s="1" t="e">
        <f>IF(ISBLANK(E93),0,VLOOKUP(E93,LUTs!$A$6:$B$8,2))</f>
        <v>#N/A</v>
      </c>
      <c r="AD93" s="1" t="e">
        <f>IF(ISBLANK(F93),0,VLOOKUP(F93,LUTs!$A$6:$B$8,2))</f>
        <v>#N/A</v>
      </c>
      <c r="AE93" s="1" t="e">
        <f>IF(ISBLANK(G93),0,VLOOKUP(G93,LUTs!$A$6:$B$8,2))</f>
        <v>#N/A</v>
      </c>
      <c r="AF93" s="1" t="e">
        <f>IF(ISBLANK(H93),0,VLOOKUP(H93,LUTs!$A$6:$B$8,2))</f>
        <v>#N/A</v>
      </c>
      <c r="AG93" s="1" t="e">
        <f>IF(ISBLANK(I93),0,VLOOKUP(I93,LUTs!$A$6:$B$8,2))</f>
        <v>#N/A</v>
      </c>
      <c r="AH93" s="1" t="e">
        <f>IF(ISBLANK(J93),0,VLOOKUP(J93,LUTs!$A$6:$B$8,2))</f>
        <v>#N/A</v>
      </c>
      <c r="AI93" s="1" t="e">
        <f>IF(ISBLANK(K93),0,VLOOKUP(K93,LUTs!$A$6:$B$8,2))</f>
        <v>#N/A</v>
      </c>
      <c r="AJ93" s="1" t="e">
        <f>IF(ISBLANK(L93),0,VLOOKUP(L93,LUTs!$A$6:$B$8,2))</f>
        <v>#N/A</v>
      </c>
      <c r="AK93" s="1" t="e">
        <f>IF(ISBLANK(M93),0,VLOOKUP(M93,LUTs!$A$6:$B$8,2))</f>
        <v>#N/A</v>
      </c>
      <c r="AL93" s="1" t="e">
        <f>IF(ISBLANK(N93),0,VLOOKUP(N93,LUTs!$A$6:$B$8,2))</f>
        <v>#N/A</v>
      </c>
      <c r="AM93" s="1" t="e">
        <f>IF(ISBLANK(O93),0,VLOOKUP(O93,LUTs!$A$6:$B$8,2))</f>
        <v>#N/A</v>
      </c>
      <c r="AN93" s="1" t="e">
        <f>IF(ISBLANK(P93),0,VLOOKUP(P93,LUTs!$A$6:$B$8,2))</f>
        <v>#N/A</v>
      </c>
      <c r="AO93" s="1" t="e">
        <f>IF(ISBLANK(Q93),0,VLOOKUP(Q93,LUTs!$A$6:$B$8,2))</f>
        <v>#N/A</v>
      </c>
      <c r="AP93" s="1" t="str">
        <f>IF(ISBLANK(R93),0,IF(ISERROR(VLOOKUP(R93,LUTs!$A$6:$B$8,2)),R93,VLOOKUP(R93,LUTs!$A$6:$B$8,2)))</f>
        <v/>
      </c>
      <c r="AQ93" s="1" t="e">
        <f>IF(ISBLANK(S93),0,VLOOKUP(S93,LUTs!$A$6:$B$8,2))</f>
        <v>#N/A</v>
      </c>
      <c r="AR93" s="1" t="str">
        <f>IF(ISBLANK(T93),0,IF(ISERROR(VLOOKUP(T93,LUTs!$A$6:$B$8,2)),T93,VLOOKUP(T93,LUTs!$A$6:$B$8,2)))</f>
        <v/>
      </c>
      <c r="AS93" s="1" t="e">
        <f>IF(ISBLANK(U93),0,VLOOKUP(U93,LUTs!$A$6:$B$8,2))</f>
        <v>#N/A</v>
      </c>
      <c r="AT93" s="1" t="e">
        <f>IF(ISBLANK(V93),0,VLOOKUP(V93,LUTs!$A$6:$B$8,2))</f>
        <v>#N/A</v>
      </c>
      <c r="AU93" s="1" t="e">
        <f>IF(ISBLANK(W93),0,VLOOKUP(W93,LUTs!$A$6:$B$8,2))</f>
        <v>#N/A</v>
      </c>
      <c r="AV93" s="1" t="e">
        <f>IF(ISBLANK(X93),0,VLOOKUP(X93,LUTs!$A$6:$B$8,2))</f>
        <v>#N/A</v>
      </c>
    </row>
    <row r="94" spans="1:48" ht="12.75">
      <c r="A94" s="6" t="str">
        <f>IF(ISBLANK(Responses!A94), "", Responses!A94)</f>
        <v/>
      </c>
      <c r="B94" s="6" t="str">
        <f>IF(ISBLANK(Responses!B94), "", Responses!B94)</f>
        <v/>
      </c>
      <c r="C94" s="6" t="str">
        <f>IF(ISBLANK(Responses!U94), "", Responses!U94)</f>
        <v/>
      </c>
      <c r="D94" s="6" t="str">
        <f>IF(ISBLANK(Responses!V94), "", Responses!V94)</f>
        <v/>
      </c>
      <c r="E94" s="6" t="str">
        <f>IF(ISBLANK(Responses!W94), "", Responses!W94)</f>
        <v/>
      </c>
      <c r="F94" s="6" t="str">
        <f>IF(ISBLANK(Responses!X94), "", Responses!X94)</f>
        <v/>
      </c>
      <c r="G94" s="6" t="str">
        <f>IF(ISBLANK(Responses!Y94), "", Responses!Y94)</f>
        <v/>
      </c>
      <c r="H94" s="6" t="str">
        <f>IF(ISBLANK(Responses!Z94), "", Responses!Z94)</f>
        <v/>
      </c>
      <c r="I94" s="6" t="str">
        <f>IF(ISBLANK(Responses!AA94), "", Responses!AA94)</f>
        <v/>
      </c>
      <c r="J94" s="6" t="str">
        <f>IF(ISBLANK(Responses!AB94), "", Responses!AB94)</f>
        <v/>
      </c>
      <c r="K94" s="6" t="str">
        <f>IF(ISBLANK(Responses!AC94), "", Responses!AC94)</f>
        <v/>
      </c>
      <c r="L94" s="6" t="str">
        <f>IF(ISBLANK(Responses!AD94), "", Responses!AD94)</f>
        <v/>
      </c>
      <c r="M94" s="6" t="str">
        <f>IF(ISBLANK(Responses!AE94), "", Responses!AE94)</f>
        <v/>
      </c>
      <c r="N94" s="6" t="str">
        <f>IF(ISBLANK(Responses!AF94), "", Responses!AF94)</f>
        <v/>
      </c>
      <c r="O94" s="6" t="str">
        <f>IF(ISBLANK(Responses!AG94), "", Responses!AG94)</f>
        <v/>
      </c>
      <c r="P94" s="6" t="str">
        <f>IF(ISBLANK(Responses!AH94), "", Responses!AH94)</f>
        <v/>
      </c>
      <c r="Q94" s="6" t="str">
        <f>IF(ISBLANK(Responses!AI94), "", Responses!AI94)</f>
        <v/>
      </c>
      <c r="R94" s="6" t="str">
        <f>IF(ISBLANK(Responses!AJ94), "", Responses!AJ94)</f>
        <v/>
      </c>
      <c r="S94" s="6" t="str">
        <f>IF(ISBLANK(Responses!AK94), "", Responses!AK94)</f>
        <v/>
      </c>
      <c r="T94" s="6" t="str">
        <f>IF(ISBLANK(Responses!AL94), "", Responses!AL94)</f>
        <v/>
      </c>
      <c r="U94" s="6" t="str">
        <f>IF(ISBLANK(Responses!AM94), "", Responses!AM94)</f>
        <v/>
      </c>
      <c r="V94" s="6" t="str">
        <f>IF(ISBLANK(Responses!AN94), "", Responses!AN94)</f>
        <v/>
      </c>
      <c r="W94" s="6" t="str">
        <f>IF(ISBLANK(Responses!AO94), "", Responses!AO94)</f>
        <v/>
      </c>
      <c r="X94" s="6" t="str">
        <f>IF(ISBLANK(Responses!AP94), "", Responses!AP94)</f>
        <v/>
      </c>
      <c r="Y94" s="8" t="e">
        <f t="shared" si="0"/>
        <v>#N/A</v>
      </c>
      <c r="Z94" s="1" t="e">
        <f t="shared" si="1"/>
        <v>#N/A</v>
      </c>
      <c r="AA94" s="1" t="e">
        <f>IF(ISBLANK(C94),0,VLOOKUP(C94,LUTs!$A$6:$B$8,2))</f>
        <v>#N/A</v>
      </c>
      <c r="AB94" s="1" t="e">
        <f>IF(ISBLANK(D94),0,VLOOKUP(D94,LUTs!$A$6:$B$8,2))</f>
        <v>#N/A</v>
      </c>
      <c r="AC94" s="1" t="e">
        <f>IF(ISBLANK(E94),0,VLOOKUP(E94,LUTs!$A$6:$B$8,2))</f>
        <v>#N/A</v>
      </c>
      <c r="AD94" s="1" t="e">
        <f>IF(ISBLANK(F94),0,VLOOKUP(F94,LUTs!$A$6:$B$8,2))</f>
        <v>#N/A</v>
      </c>
      <c r="AE94" s="1" t="e">
        <f>IF(ISBLANK(G94),0,VLOOKUP(G94,LUTs!$A$6:$B$8,2))</f>
        <v>#N/A</v>
      </c>
      <c r="AF94" s="1" t="e">
        <f>IF(ISBLANK(H94),0,VLOOKUP(H94,LUTs!$A$6:$B$8,2))</f>
        <v>#N/A</v>
      </c>
      <c r="AG94" s="1" t="e">
        <f>IF(ISBLANK(I94),0,VLOOKUP(I94,LUTs!$A$6:$B$8,2))</f>
        <v>#N/A</v>
      </c>
      <c r="AH94" s="1" t="e">
        <f>IF(ISBLANK(J94),0,VLOOKUP(J94,LUTs!$A$6:$B$8,2))</f>
        <v>#N/A</v>
      </c>
      <c r="AI94" s="1" t="e">
        <f>IF(ISBLANK(K94),0,VLOOKUP(K94,LUTs!$A$6:$B$8,2))</f>
        <v>#N/A</v>
      </c>
      <c r="AJ94" s="1" t="e">
        <f>IF(ISBLANK(L94),0,VLOOKUP(L94,LUTs!$A$6:$B$8,2))</f>
        <v>#N/A</v>
      </c>
      <c r="AK94" s="1" t="e">
        <f>IF(ISBLANK(M94),0,VLOOKUP(M94,LUTs!$A$6:$B$8,2))</f>
        <v>#N/A</v>
      </c>
      <c r="AL94" s="1" t="e">
        <f>IF(ISBLANK(N94),0,VLOOKUP(N94,LUTs!$A$6:$B$8,2))</f>
        <v>#N/A</v>
      </c>
      <c r="AM94" s="1" t="e">
        <f>IF(ISBLANK(O94),0,VLOOKUP(O94,LUTs!$A$6:$B$8,2))</f>
        <v>#N/A</v>
      </c>
      <c r="AN94" s="1" t="e">
        <f>IF(ISBLANK(P94),0,VLOOKUP(P94,LUTs!$A$6:$B$8,2))</f>
        <v>#N/A</v>
      </c>
      <c r="AO94" s="1" t="e">
        <f>IF(ISBLANK(Q94),0,VLOOKUP(Q94,LUTs!$A$6:$B$8,2))</f>
        <v>#N/A</v>
      </c>
      <c r="AP94" s="1" t="str">
        <f>IF(ISBLANK(R94),0,IF(ISERROR(VLOOKUP(R94,LUTs!$A$6:$B$8,2)),R94,VLOOKUP(R94,LUTs!$A$6:$B$8,2)))</f>
        <v/>
      </c>
      <c r="AQ94" s="1" t="e">
        <f>IF(ISBLANK(S94),0,VLOOKUP(S94,LUTs!$A$6:$B$8,2))</f>
        <v>#N/A</v>
      </c>
      <c r="AR94" s="1" t="str">
        <f>IF(ISBLANK(T94),0,IF(ISERROR(VLOOKUP(T94,LUTs!$A$6:$B$8,2)),T94,VLOOKUP(T94,LUTs!$A$6:$B$8,2)))</f>
        <v/>
      </c>
      <c r="AS94" s="1" t="e">
        <f>IF(ISBLANK(U94),0,VLOOKUP(U94,LUTs!$A$6:$B$8,2))</f>
        <v>#N/A</v>
      </c>
      <c r="AT94" s="1" t="e">
        <f>IF(ISBLANK(V94),0,VLOOKUP(V94,LUTs!$A$6:$B$8,2))</f>
        <v>#N/A</v>
      </c>
      <c r="AU94" s="1" t="e">
        <f>IF(ISBLANK(W94),0,VLOOKUP(W94,LUTs!$A$6:$B$8,2))</f>
        <v>#N/A</v>
      </c>
      <c r="AV94" s="1" t="e">
        <f>IF(ISBLANK(X94),0,VLOOKUP(X94,LUTs!$A$6:$B$8,2))</f>
        <v>#N/A</v>
      </c>
    </row>
    <row r="95" spans="1:48" ht="12.75">
      <c r="A95" s="6" t="str">
        <f>IF(ISBLANK(Responses!A95), "", Responses!A95)</f>
        <v/>
      </c>
      <c r="B95" s="6" t="str">
        <f>IF(ISBLANK(Responses!B95), "", Responses!B95)</f>
        <v/>
      </c>
      <c r="C95" s="6" t="str">
        <f>IF(ISBLANK(Responses!U95), "", Responses!U95)</f>
        <v/>
      </c>
      <c r="D95" s="6" t="str">
        <f>IF(ISBLANK(Responses!V95), "", Responses!V95)</f>
        <v/>
      </c>
      <c r="E95" s="6" t="str">
        <f>IF(ISBLANK(Responses!W95), "", Responses!W95)</f>
        <v/>
      </c>
      <c r="F95" s="6" t="str">
        <f>IF(ISBLANK(Responses!X95), "", Responses!X95)</f>
        <v/>
      </c>
      <c r="G95" s="6" t="str">
        <f>IF(ISBLANK(Responses!Y95), "", Responses!Y95)</f>
        <v/>
      </c>
      <c r="H95" s="6" t="str">
        <f>IF(ISBLANK(Responses!Z95), "", Responses!Z95)</f>
        <v/>
      </c>
      <c r="I95" s="6" t="str">
        <f>IF(ISBLANK(Responses!AA95), "", Responses!AA95)</f>
        <v/>
      </c>
      <c r="J95" s="6" t="str">
        <f>IF(ISBLANK(Responses!AB95), "", Responses!AB95)</f>
        <v/>
      </c>
      <c r="K95" s="6" t="str">
        <f>IF(ISBLANK(Responses!AC95), "", Responses!AC95)</f>
        <v/>
      </c>
      <c r="L95" s="6" t="str">
        <f>IF(ISBLANK(Responses!AD95), "", Responses!AD95)</f>
        <v/>
      </c>
      <c r="M95" s="6" t="str">
        <f>IF(ISBLANK(Responses!AE95), "", Responses!AE95)</f>
        <v/>
      </c>
      <c r="N95" s="6" t="str">
        <f>IF(ISBLANK(Responses!AF95), "", Responses!AF95)</f>
        <v/>
      </c>
      <c r="O95" s="6" t="str">
        <f>IF(ISBLANK(Responses!AG95), "", Responses!AG95)</f>
        <v/>
      </c>
      <c r="P95" s="6" t="str">
        <f>IF(ISBLANK(Responses!AH95), "", Responses!AH95)</f>
        <v/>
      </c>
      <c r="Q95" s="6" t="str">
        <f>IF(ISBLANK(Responses!AI95), "", Responses!AI95)</f>
        <v/>
      </c>
      <c r="R95" s="6" t="str">
        <f>IF(ISBLANK(Responses!AJ95), "", Responses!AJ95)</f>
        <v/>
      </c>
      <c r="S95" s="6" t="str">
        <f>IF(ISBLANK(Responses!AK95), "", Responses!AK95)</f>
        <v/>
      </c>
      <c r="T95" s="6" t="str">
        <f>IF(ISBLANK(Responses!AL95), "", Responses!AL95)</f>
        <v/>
      </c>
      <c r="U95" s="6" t="str">
        <f>IF(ISBLANK(Responses!AM95), "", Responses!AM95)</f>
        <v/>
      </c>
      <c r="V95" s="6" t="str">
        <f>IF(ISBLANK(Responses!AN95), "", Responses!AN95)</f>
        <v/>
      </c>
      <c r="W95" s="6" t="str">
        <f>IF(ISBLANK(Responses!AO95), "", Responses!AO95)</f>
        <v/>
      </c>
      <c r="X95" s="6" t="str">
        <f>IF(ISBLANK(Responses!AP95), "", Responses!AP95)</f>
        <v/>
      </c>
      <c r="Y95" s="8" t="e">
        <f t="shared" si="0"/>
        <v>#N/A</v>
      </c>
      <c r="Z95" s="1" t="e">
        <f t="shared" si="1"/>
        <v>#N/A</v>
      </c>
      <c r="AA95" s="1" t="e">
        <f>IF(ISBLANK(C95),0,VLOOKUP(C95,LUTs!$A$6:$B$8,2))</f>
        <v>#N/A</v>
      </c>
      <c r="AB95" s="1" t="e">
        <f>IF(ISBLANK(D95),0,VLOOKUP(D95,LUTs!$A$6:$B$8,2))</f>
        <v>#N/A</v>
      </c>
      <c r="AC95" s="1" t="e">
        <f>IF(ISBLANK(E95),0,VLOOKUP(E95,LUTs!$A$6:$B$8,2))</f>
        <v>#N/A</v>
      </c>
      <c r="AD95" s="1" t="e">
        <f>IF(ISBLANK(F95),0,VLOOKUP(F95,LUTs!$A$6:$B$8,2))</f>
        <v>#N/A</v>
      </c>
      <c r="AE95" s="1" t="e">
        <f>IF(ISBLANK(G95),0,VLOOKUP(G95,LUTs!$A$6:$B$8,2))</f>
        <v>#N/A</v>
      </c>
      <c r="AF95" s="1" t="e">
        <f>IF(ISBLANK(H95),0,VLOOKUP(H95,LUTs!$A$6:$B$8,2))</f>
        <v>#N/A</v>
      </c>
      <c r="AG95" s="1" t="e">
        <f>IF(ISBLANK(I95),0,VLOOKUP(I95,LUTs!$A$6:$B$8,2))</f>
        <v>#N/A</v>
      </c>
      <c r="AH95" s="1" t="e">
        <f>IF(ISBLANK(J95),0,VLOOKUP(J95,LUTs!$A$6:$B$8,2))</f>
        <v>#N/A</v>
      </c>
      <c r="AI95" s="1" t="e">
        <f>IF(ISBLANK(K95),0,VLOOKUP(K95,LUTs!$A$6:$B$8,2))</f>
        <v>#N/A</v>
      </c>
      <c r="AJ95" s="1" t="e">
        <f>IF(ISBLANK(L95),0,VLOOKUP(L95,LUTs!$A$6:$B$8,2))</f>
        <v>#N/A</v>
      </c>
      <c r="AK95" s="1" t="e">
        <f>IF(ISBLANK(M95),0,VLOOKUP(M95,LUTs!$A$6:$B$8,2))</f>
        <v>#N/A</v>
      </c>
      <c r="AL95" s="1" t="e">
        <f>IF(ISBLANK(N95),0,VLOOKUP(N95,LUTs!$A$6:$B$8,2))</f>
        <v>#N/A</v>
      </c>
      <c r="AM95" s="1" t="e">
        <f>IF(ISBLANK(O95),0,VLOOKUP(O95,LUTs!$A$6:$B$8,2))</f>
        <v>#N/A</v>
      </c>
      <c r="AN95" s="1" t="e">
        <f>IF(ISBLANK(P95),0,VLOOKUP(P95,LUTs!$A$6:$B$8,2))</f>
        <v>#N/A</v>
      </c>
      <c r="AO95" s="1" t="e">
        <f>IF(ISBLANK(Q95),0,VLOOKUP(Q95,LUTs!$A$6:$B$8,2))</f>
        <v>#N/A</v>
      </c>
      <c r="AP95" s="1" t="str">
        <f>IF(ISBLANK(R95),0,IF(ISERROR(VLOOKUP(R95,LUTs!$A$6:$B$8,2)),R95,VLOOKUP(R95,LUTs!$A$6:$B$8,2)))</f>
        <v/>
      </c>
      <c r="AQ95" s="1" t="e">
        <f>IF(ISBLANK(S95),0,VLOOKUP(S95,LUTs!$A$6:$B$8,2))</f>
        <v>#N/A</v>
      </c>
      <c r="AR95" s="1" t="str">
        <f>IF(ISBLANK(T95),0,IF(ISERROR(VLOOKUP(T95,LUTs!$A$6:$B$8,2)),T95,VLOOKUP(T95,LUTs!$A$6:$B$8,2)))</f>
        <v/>
      </c>
      <c r="AS95" s="1" t="e">
        <f>IF(ISBLANK(U95),0,VLOOKUP(U95,LUTs!$A$6:$B$8,2))</f>
        <v>#N/A</v>
      </c>
      <c r="AT95" s="1" t="e">
        <f>IF(ISBLANK(V95),0,VLOOKUP(V95,LUTs!$A$6:$B$8,2))</f>
        <v>#N/A</v>
      </c>
      <c r="AU95" s="1" t="e">
        <f>IF(ISBLANK(W95),0,VLOOKUP(W95,LUTs!$A$6:$B$8,2))</f>
        <v>#N/A</v>
      </c>
      <c r="AV95" s="1" t="e">
        <f>IF(ISBLANK(X95),0,VLOOKUP(X95,LUTs!$A$6:$B$8,2))</f>
        <v>#N/A</v>
      </c>
    </row>
    <row r="96" spans="1:48" ht="12.75">
      <c r="A96" s="6" t="str">
        <f>IF(ISBLANK(Responses!A96), "", Responses!A96)</f>
        <v/>
      </c>
      <c r="B96" s="6" t="str">
        <f>IF(ISBLANK(Responses!B96), "", Responses!B96)</f>
        <v/>
      </c>
      <c r="C96" s="6" t="str">
        <f>IF(ISBLANK(Responses!U96), "", Responses!U96)</f>
        <v/>
      </c>
      <c r="D96" s="6" t="str">
        <f>IF(ISBLANK(Responses!V96), "", Responses!V96)</f>
        <v/>
      </c>
      <c r="E96" s="6" t="str">
        <f>IF(ISBLANK(Responses!W96), "", Responses!W96)</f>
        <v/>
      </c>
      <c r="F96" s="6" t="str">
        <f>IF(ISBLANK(Responses!X96), "", Responses!X96)</f>
        <v/>
      </c>
      <c r="G96" s="6" t="str">
        <f>IF(ISBLANK(Responses!Y96), "", Responses!Y96)</f>
        <v/>
      </c>
      <c r="H96" s="6" t="str">
        <f>IF(ISBLANK(Responses!Z96), "", Responses!Z96)</f>
        <v/>
      </c>
      <c r="I96" s="6" t="str">
        <f>IF(ISBLANK(Responses!AA96), "", Responses!AA96)</f>
        <v/>
      </c>
      <c r="J96" s="6" t="str">
        <f>IF(ISBLANK(Responses!AB96), "", Responses!AB96)</f>
        <v/>
      </c>
      <c r="K96" s="6" t="str">
        <f>IF(ISBLANK(Responses!AC96), "", Responses!AC96)</f>
        <v/>
      </c>
      <c r="L96" s="6" t="str">
        <f>IF(ISBLANK(Responses!AD96), "", Responses!AD96)</f>
        <v/>
      </c>
      <c r="M96" s="6" t="str">
        <f>IF(ISBLANK(Responses!AE96), "", Responses!AE96)</f>
        <v/>
      </c>
      <c r="N96" s="6" t="str">
        <f>IF(ISBLANK(Responses!AF96), "", Responses!AF96)</f>
        <v/>
      </c>
      <c r="O96" s="6" t="str">
        <f>IF(ISBLANK(Responses!AG96), "", Responses!AG96)</f>
        <v/>
      </c>
      <c r="P96" s="6" t="str">
        <f>IF(ISBLANK(Responses!AH96), "", Responses!AH96)</f>
        <v/>
      </c>
      <c r="Q96" s="6" t="str">
        <f>IF(ISBLANK(Responses!AI96), "", Responses!AI96)</f>
        <v/>
      </c>
      <c r="R96" s="6" t="str">
        <f>IF(ISBLANK(Responses!AJ96), "", Responses!AJ96)</f>
        <v/>
      </c>
      <c r="S96" s="6" t="str">
        <f>IF(ISBLANK(Responses!AK96), "", Responses!AK96)</f>
        <v/>
      </c>
      <c r="T96" s="6" t="str">
        <f>IF(ISBLANK(Responses!AL96), "", Responses!AL96)</f>
        <v/>
      </c>
      <c r="U96" s="6" t="str">
        <f>IF(ISBLANK(Responses!AM96), "", Responses!AM96)</f>
        <v/>
      </c>
      <c r="V96" s="6" t="str">
        <f>IF(ISBLANK(Responses!AN96), "", Responses!AN96)</f>
        <v/>
      </c>
      <c r="W96" s="6" t="str">
        <f>IF(ISBLANK(Responses!AO96), "", Responses!AO96)</f>
        <v/>
      </c>
      <c r="X96" s="6" t="str">
        <f>IF(ISBLANK(Responses!AP96), "", Responses!AP96)</f>
        <v/>
      </c>
      <c r="Y96" s="8" t="e">
        <f t="shared" si="0"/>
        <v>#N/A</v>
      </c>
      <c r="Z96" s="1" t="e">
        <f t="shared" si="1"/>
        <v>#N/A</v>
      </c>
      <c r="AA96" s="1" t="e">
        <f>IF(ISBLANK(C96),0,VLOOKUP(C96,LUTs!$A$6:$B$8,2))</f>
        <v>#N/A</v>
      </c>
      <c r="AB96" s="1" t="e">
        <f>IF(ISBLANK(D96),0,VLOOKUP(D96,LUTs!$A$6:$B$8,2))</f>
        <v>#N/A</v>
      </c>
      <c r="AC96" s="1" t="e">
        <f>IF(ISBLANK(E96),0,VLOOKUP(E96,LUTs!$A$6:$B$8,2))</f>
        <v>#N/A</v>
      </c>
      <c r="AD96" s="1" t="e">
        <f>IF(ISBLANK(F96),0,VLOOKUP(F96,LUTs!$A$6:$B$8,2))</f>
        <v>#N/A</v>
      </c>
      <c r="AE96" s="1" t="e">
        <f>IF(ISBLANK(G96),0,VLOOKUP(G96,LUTs!$A$6:$B$8,2))</f>
        <v>#N/A</v>
      </c>
      <c r="AF96" s="1" t="e">
        <f>IF(ISBLANK(H96),0,VLOOKUP(H96,LUTs!$A$6:$B$8,2))</f>
        <v>#N/A</v>
      </c>
      <c r="AG96" s="1" t="e">
        <f>IF(ISBLANK(I96),0,VLOOKUP(I96,LUTs!$A$6:$B$8,2))</f>
        <v>#N/A</v>
      </c>
      <c r="AH96" s="1" t="e">
        <f>IF(ISBLANK(J96),0,VLOOKUP(J96,LUTs!$A$6:$B$8,2))</f>
        <v>#N/A</v>
      </c>
      <c r="AI96" s="1" t="e">
        <f>IF(ISBLANK(K96),0,VLOOKUP(K96,LUTs!$A$6:$B$8,2))</f>
        <v>#N/A</v>
      </c>
      <c r="AJ96" s="1" t="e">
        <f>IF(ISBLANK(L96),0,VLOOKUP(L96,LUTs!$A$6:$B$8,2))</f>
        <v>#N/A</v>
      </c>
      <c r="AK96" s="1" t="e">
        <f>IF(ISBLANK(M96),0,VLOOKUP(M96,LUTs!$A$6:$B$8,2))</f>
        <v>#N/A</v>
      </c>
      <c r="AL96" s="1" t="e">
        <f>IF(ISBLANK(N96),0,VLOOKUP(N96,LUTs!$A$6:$B$8,2))</f>
        <v>#N/A</v>
      </c>
      <c r="AM96" s="1" t="e">
        <f>IF(ISBLANK(O96),0,VLOOKUP(O96,LUTs!$A$6:$B$8,2))</f>
        <v>#N/A</v>
      </c>
      <c r="AN96" s="1" t="e">
        <f>IF(ISBLANK(P96),0,VLOOKUP(P96,LUTs!$A$6:$B$8,2))</f>
        <v>#N/A</v>
      </c>
      <c r="AO96" s="1" t="e">
        <f>IF(ISBLANK(Q96),0,VLOOKUP(Q96,LUTs!$A$6:$B$8,2))</f>
        <v>#N/A</v>
      </c>
      <c r="AP96" s="1" t="str">
        <f>IF(ISBLANK(R96),0,IF(ISERROR(VLOOKUP(R96,LUTs!$A$6:$B$8,2)),R96,VLOOKUP(R96,LUTs!$A$6:$B$8,2)))</f>
        <v/>
      </c>
      <c r="AQ96" s="1" t="e">
        <f>IF(ISBLANK(S96),0,VLOOKUP(S96,LUTs!$A$6:$B$8,2))</f>
        <v>#N/A</v>
      </c>
      <c r="AR96" s="1" t="str">
        <f>IF(ISBLANK(T96),0,IF(ISERROR(VLOOKUP(T96,LUTs!$A$6:$B$8,2)),T96,VLOOKUP(T96,LUTs!$A$6:$B$8,2)))</f>
        <v/>
      </c>
      <c r="AS96" s="1" t="e">
        <f>IF(ISBLANK(U96),0,VLOOKUP(U96,LUTs!$A$6:$B$8,2))</f>
        <v>#N/A</v>
      </c>
      <c r="AT96" s="1" t="e">
        <f>IF(ISBLANK(V96),0,VLOOKUP(V96,LUTs!$A$6:$B$8,2))</f>
        <v>#N/A</v>
      </c>
      <c r="AU96" s="1" t="e">
        <f>IF(ISBLANK(W96),0,VLOOKUP(W96,LUTs!$A$6:$B$8,2))</f>
        <v>#N/A</v>
      </c>
      <c r="AV96" s="1" t="e">
        <f>IF(ISBLANK(X96),0,VLOOKUP(X96,LUTs!$A$6:$B$8,2))</f>
        <v>#N/A</v>
      </c>
    </row>
    <row r="97" spans="1:48" ht="12.75">
      <c r="A97" s="6" t="str">
        <f>IF(ISBLANK(Responses!A97), "", Responses!A97)</f>
        <v/>
      </c>
      <c r="B97" s="6" t="str">
        <f>IF(ISBLANK(Responses!B97), "", Responses!B97)</f>
        <v/>
      </c>
      <c r="C97" s="6" t="str">
        <f>IF(ISBLANK(Responses!U97), "", Responses!U97)</f>
        <v/>
      </c>
      <c r="D97" s="6" t="str">
        <f>IF(ISBLANK(Responses!V97), "", Responses!V97)</f>
        <v/>
      </c>
      <c r="E97" s="6" t="str">
        <f>IF(ISBLANK(Responses!W97), "", Responses!W97)</f>
        <v/>
      </c>
      <c r="F97" s="6" t="str">
        <f>IF(ISBLANK(Responses!X97), "", Responses!X97)</f>
        <v/>
      </c>
      <c r="G97" s="6" t="str">
        <f>IF(ISBLANK(Responses!Y97), "", Responses!Y97)</f>
        <v/>
      </c>
      <c r="H97" s="6" t="str">
        <f>IF(ISBLANK(Responses!Z97), "", Responses!Z97)</f>
        <v/>
      </c>
      <c r="I97" s="6" t="str">
        <f>IF(ISBLANK(Responses!AA97), "", Responses!AA97)</f>
        <v/>
      </c>
      <c r="J97" s="6" t="str">
        <f>IF(ISBLANK(Responses!AB97), "", Responses!AB97)</f>
        <v/>
      </c>
      <c r="K97" s="6" t="str">
        <f>IF(ISBLANK(Responses!AC97), "", Responses!AC97)</f>
        <v/>
      </c>
      <c r="L97" s="6" t="str">
        <f>IF(ISBLANK(Responses!AD97), "", Responses!AD97)</f>
        <v/>
      </c>
      <c r="M97" s="6" t="str">
        <f>IF(ISBLANK(Responses!AE97), "", Responses!AE97)</f>
        <v/>
      </c>
      <c r="N97" s="6" t="str">
        <f>IF(ISBLANK(Responses!AF97), "", Responses!AF97)</f>
        <v/>
      </c>
      <c r="O97" s="6" t="str">
        <f>IF(ISBLANK(Responses!AG97), "", Responses!AG97)</f>
        <v/>
      </c>
      <c r="P97" s="6" t="str">
        <f>IF(ISBLANK(Responses!AH97), "", Responses!AH97)</f>
        <v/>
      </c>
      <c r="Q97" s="6" t="str">
        <f>IF(ISBLANK(Responses!AI97), "", Responses!AI97)</f>
        <v/>
      </c>
      <c r="R97" s="6" t="str">
        <f>IF(ISBLANK(Responses!AJ97), "", Responses!AJ97)</f>
        <v/>
      </c>
      <c r="S97" s="6" t="str">
        <f>IF(ISBLANK(Responses!AK97), "", Responses!AK97)</f>
        <v/>
      </c>
      <c r="T97" s="6" t="str">
        <f>IF(ISBLANK(Responses!AL97), "", Responses!AL97)</f>
        <v/>
      </c>
      <c r="U97" s="6" t="str">
        <f>IF(ISBLANK(Responses!AM97), "", Responses!AM97)</f>
        <v/>
      </c>
      <c r="V97" s="6" t="str">
        <f>IF(ISBLANK(Responses!AN97), "", Responses!AN97)</f>
        <v/>
      </c>
      <c r="W97" s="6" t="str">
        <f>IF(ISBLANK(Responses!AO97), "", Responses!AO97)</f>
        <v/>
      </c>
      <c r="X97" s="6" t="str">
        <f>IF(ISBLANK(Responses!AP97), "", Responses!AP97)</f>
        <v/>
      </c>
      <c r="Y97" s="8" t="e">
        <f t="shared" si="0"/>
        <v>#N/A</v>
      </c>
      <c r="Z97" s="1" t="e">
        <f t="shared" si="1"/>
        <v>#N/A</v>
      </c>
      <c r="AA97" s="1" t="e">
        <f>IF(ISBLANK(C97),0,VLOOKUP(C97,LUTs!$A$6:$B$8,2))</f>
        <v>#N/A</v>
      </c>
      <c r="AB97" s="1" t="e">
        <f>IF(ISBLANK(D97),0,VLOOKUP(D97,LUTs!$A$6:$B$8,2))</f>
        <v>#N/A</v>
      </c>
      <c r="AC97" s="1" t="e">
        <f>IF(ISBLANK(E97),0,VLOOKUP(E97,LUTs!$A$6:$B$8,2))</f>
        <v>#N/A</v>
      </c>
      <c r="AD97" s="1" t="e">
        <f>IF(ISBLANK(F97),0,VLOOKUP(F97,LUTs!$A$6:$B$8,2))</f>
        <v>#N/A</v>
      </c>
      <c r="AE97" s="1" t="e">
        <f>IF(ISBLANK(G97),0,VLOOKUP(G97,LUTs!$A$6:$B$8,2))</f>
        <v>#N/A</v>
      </c>
      <c r="AF97" s="1" t="e">
        <f>IF(ISBLANK(H97),0,VLOOKUP(H97,LUTs!$A$6:$B$8,2))</f>
        <v>#N/A</v>
      </c>
      <c r="AG97" s="1" t="e">
        <f>IF(ISBLANK(I97),0,VLOOKUP(I97,LUTs!$A$6:$B$8,2))</f>
        <v>#N/A</v>
      </c>
      <c r="AH97" s="1" t="e">
        <f>IF(ISBLANK(J97),0,VLOOKUP(J97,LUTs!$A$6:$B$8,2))</f>
        <v>#N/A</v>
      </c>
      <c r="AI97" s="1" t="e">
        <f>IF(ISBLANK(K97),0,VLOOKUP(K97,LUTs!$A$6:$B$8,2))</f>
        <v>#N/A</v>
      </c>
      <c r="AJ97" s="1" t="e">
        <f>IF(ISBLANK(L97),0,VLOOKUP(L97,LUTs!$A$6:$B$8,2))</f>
        <v>#N/A</v>
      </c>
      <c r="AK97" s="1" t="e">
        <f>IF(ISBLANK(M97),0,VLOOKUP(M97,LUTs!$A$6:$B$8,2))</f>
        <v>#N/A</v>
      </c>
      <c r="AL97" s="1" t="e">
        <f>IF(ISBLANK(N97),0,VLOOKUP(N97,LUTs!$A$6:$B$8,2))</f>
        <v>#N/A</v>
      </c>
      <c r="AM97" s="1" t="e">
        <f>IF(ISBLANK(O97),0,VLOOKUP(O97,LUTs!$A$6:$B$8,2))</f>
        <v>#N/A</v>
      </c>
      <c r="AN97" s="1" t="e">
        <f>IF(ISBLANK(P97),0,VLOOKUP(P97,LUTs!$A$6:$B$8,2))</f>
        <v>#N/A</v>
      </c>
      <c r="AO97" s="1" t="e">
        <f>IF(ISBLANK(Q97),0,VLOOKUP(Q97,LUTs!$A$6:$B$8,2))</f>
        <v>#N/A</v>
      </c>
      <c r="AP97" s="1" t="str">
        <f>IF(ISBLANK(R97),0,IF(ISERROR(VLOOKUP(R97,LUTs!$A$6:$B$8,2)),R97,VLOOKUP(R97,LUTs!$A$6:$B$8,2)))</f>
        <v/>
      </c>
      <c r="AQ97" s="1" t="e">
        <f>IF(ISBLANK(S97),0,VLOOKUP(S97,LUTs!$A$6:$B$8,2))</f>
        <v>#N/A</v>
      </c>
      <c r="AR97" s="1" t="str">
        <f>IF(ISBLANK(T97),0,IF(ISERROR(VLOOKUP(T97,LUTs!$A$6:$B$8,2)),T97,VLOOKUP(T97,LUTs!$A$6:$B$8,2)))</f>
        <v/>
      </c>
      <c r="AS97" s="1" t="e">
        <f>IF(ISBLANK(U97),0,VLOOKUP(U97,LUTs!$A$6:$B$8,2))</f>
        <v>#N/A</v>
      </c>
      <c r="AT97" s="1" t="e">
        <f>IF(ISBLANK(V97),0,VLOOKUP(V97,LUTs!$A$6:$B$8,2))</f>
        <v>#N/A</v>
      </c>
      <c r="AU97" s="1" t="e">
        <f>IF(ISBLANK(W97),0,VLOOKUP(W97,LUTs!$A$6:$B$8,2))</f>
        <v>#N/A</v>
      </c>
      <c r="AV97" s="1" t="e">
        <f>IF(ISBLANK(X97),0,VLOOKUP(X97,LUTs!$A$6:$B$8,2))</f>
        <v>#N/A</v>
      </c>
    </row>
    <row r="98" spans="1:48" ht="12.75">
      <c r="A98" s="6" t="str">
        <f>IF(ISBLANK(Responses!A98), "", Responses!A98)</f>
        <v/>
      </c>
      <c r="B98" s="6" t="str">
        <f>IF(ISBLANK(Responses!B98), "", Responses!B98)</f>
        <v/>
      </c>
      <c r="C98" s="6" t="str">
        <f>IF(ISBLANK(Responses!U98), "", Responses!U98)</f>
        <v/>
      </c>
      <c r="D98" s="6" t="str">
        <f>IF(ISBLANK(Responses!V98), "", Responses!V98)</f>
        <v/>
      </c>
      <c r="E98" s="6" t="str">
        <f>IF(ISBLANK(Responses!W98), "", Responses!W98)</f>
        <v/>
      </c>
      <c r="F98" s="6" t="str">
        <f>IF(ISBLANK(Responses!X98), "", Responses!X98)</f>
        <v/>
      </c>
      <c r="G98" s="6" t="str">
        <f>IF(ISBLANK(Responses!Y98), "", Responses!Y98)</f>
        <v/>
      </c>
      <c r="H98" s="6" t="str">
        <f>IF(ISBLANK(Responses!Z98), "", Responses!Z98)</f>
        <v/>
      </c>
      <c r="I98" s="6" t="str">
        <f>IF(ISBLANK(Responses!AA98), "", Responses!AA98)</f>
        <v/>
      </c>
      <c r="J98" s="6" t="str">
        <f>IF(ISBLANK(Responses!AB98), "", Responses!AB98)</f>
        <v/>
      </c>
      <c r="K98" s="6" t="str">
        <f>IF(ISBLANK(Responses!AC98), "", Responses!AC98)</f>
        <v/>
      </c>
      <c r="L98" s="6" t="str">
        <f>IF(ISBLANK(Responses!AD98), "", Responses!AD98)</f>
        <v/>
      </c>
      <c r="M98" s="6" t="str">
        <f>IF(ISBLANK(Responses!AE98), "", Responses!AE98)</f>
        <v/>
      </c>
      <c r="N98" s="6" t="str">
        <f>IF(ISBLANK(Responses!AF98), "", Responses!AF98)</f>
        <v/>
      </c>
      <c r="O98" s="6" t="str">
        <f>IF(ISBLANK(Responses!AG98), "", Responses!AG98)</f>
        <v/>
      </c>
      <c r="P98" s="6" t="str">
        <f>IF(ISBLANK(Responses!AH98), "", Responses!AH98)</f>
        <v/>
      </c>
      <c r="Q98" s="6" t="str">
        <f>IF(ISBLANK(Responses!AI98), "", Responses!AI98)</f>
        <v/>
      </c>
      <c r="R98" s="6" t="str">
        <f>IF(ISBLANK(Responses!AJ98), "", Responses!AJ98)</f>
        <v/>
      </c>
      <c r="S98" s="6" t="str">
        <f>IF(ISBLANK(Responses!AK98), "", Responses!AK98)</f>
        <v/>
      </c>
      <c r="T98" s="6" t="str">
        <f>IF(ISBLANK(Responses!AL98), "", Responses!AL98)</f>
        <v/>
      </c>
      <c r="U98" s="6" t="str">
        <f>IF(ISBLANK(Responses!AM98), "", Responses!AM98)</f>
        <v/>
      </c>
      <c r="V98" s="6" t="str">
        <f>IF(ISBLANK(Responses!AN98), "", Responses!AN98)</f>
        <v/>
      </c>
      <c r="W98" s="6" t="str">
        <f>IF(ISBLANK(Responses!AO98), "", Responses!AO98)</f>
        <v/>
      </c>
      <c r="X98" s="6" t="str">
        <f>IF(ISBLANK(Responses!AP98), "", Responses!AP98)</f>
        <v/>
      </c>
      <c r="Y98" s="8" t="e">
        <f t="shared" si="0"/>
        <v>#N/A</v>
      </c>
      <c r="Z98" s="1" t="e">
        <f t="shared" si="1"/>
        <v>#N/A</v>
      </c>
      <c r="AA98" s="1" t="e">
        <f>IF(ISBLANK(C98),0,VLOOKUP(C98,LUTs!$A$6:$B$8,2))</f>
        <v>#N/A</v>
      </c>
      <c r="AB98" s="1" t="e">
        <f>IF(ISBLANK(D98),0,VLOOKUP(D98,LUTs!$A$6:$B$8,2))</f>
        <v>#N/A</v>
      </c>
      <c r="AC98" s="1" t="e">
        <f>IF(ISBLANK(E98),0,VLOOKUP(E98,LUTs!$A$6:$B$8,2))</f>
        <v>#N/A</v>
      </c>
      <c r="AD98" s="1" t="e">
        <f>IF(ISBLANK(F98),0,VLOOKUP(F98,LUTs!$A$6:$B$8,2))</f>
        <v>#N/A</v>
      </c>
      <c r="AE98" s="1" t="e">
        <f>IF(ISBLANK(G98),0,VLOOKUP(G98,LUTs!$A$6:$B$8,2))</f>
        <v>#N/A</v>
      </c>
      <c r="AF98" s="1" t="e">
        <f>IF(ISBLANK(H98),0,VLOOKUP(H98,LUTs!$A$6:$B$8,2))</f>
        <v>#N/A</v>
      </c>
      <c r="AG98" s="1" t="e">
        <f>IF(ISBLANK(I98),0,VLOOKUP(I98,LUTs!$A$6:$B$8,2))</f>
        <v>#N/A</v>
      </c>
      <c r="AH98" s="1" t="e">
        <f>IF(ISBLANK(J98),0,VLOOKUP(J98,LUTs!$A$6:$B$8,2))</f>
        <v>#N/A</v>
      </c>
      <c r="AI98" s="1" t="e">
        <f>IF(ISBLANK(K98),0,VLOOKUP(K98,LUTs!$A$6:$B$8,2))</f>
        <v>#N/A</v>
      </c>
      <c r="AJ98" s="1" t="e">
        <f>IF(ISBLANK(L98),0,VLOOKUP(L98,LUTs!$A$6:$B$8,2))</f>
        <v>#N/A</v>
      </c>
      <c r="AK98" s="1" t="e">
        <f>IF(ISBLANK(M98),0,VLOOKUP(M98,LUTs!$A$6:$B$8,2))</f>
        <v>#N/A</v>
      </c>
      <c r="AL98" s="1" t="e">
        <f>IF(ISBLANK(N98),0,VLOOKUP(N98,LUTs!$A$6:$B$8,2))</f>
        <v>#N/A</v>
      </c>
      <c r="AM98" s="1" t="e">
        <f>IF(ISBLANK(O98),0,VLOOKUP(O98,LUTs!$A$6:$B$8,2))</f>
        <v>#N/A</v>
      </c>
      <c r="AN98" s="1" t="e">
        <f>IF(ISBLANK(P98),0,VLOOKUP(P98,LUTs!$A$6:$B$8,2))</f>
        <v>#N/A</v>
      </c>
      <c r="AO98" s="1" t="e">
        <f>IF(ISBLANK(Q98),0,VLOOKUP(Q98,LUTs!$A$6:$B$8,2))</f>
        <v>#N/A</v>
      </c>
      <c r="AP98" s="1" t="str">
        <f>IF(ISBLANK(R98),0,IF(ISERROR(VLOOKUP(R98,LUTs!$A$6:$B$8,2)),R98,VLOOKUP(R98,LUTs!$A$6:$B$8,2)))</f>
        <v/>
      </c>
      <c r="AQ98" s="1" t="e">
        <f>IF(ISBLANK(S98),0,VLOOKUP(S98,LUTs!$A$6:$B$8,2))</f>
        <v>#N/A</v>
      </c>
      <c r="AR98" s="1" t="str">
        <f>IF(ISBLANK(T98),0,IF(ISERROR(VLOOKUP(T98,LUTs!$A$6:$B$8,2)),T98,VLOOKUP(T98,LUTs!$A$6:$B$8,2)))</f>
        <v/>
      </c>
      <c r="AS98" s="1" t="e">
        <f>IF(ISBLANK(U98),0,VLOOKUP(U98,LUTs!$A$6:$B$8,2))</f>
        <v>#N/A</v>
      </c>
      <c r="AT98" s="1" t="e">
        <f>IF(ISBLANK(V98),0,VLOOKUP(V98,LUTs!$A$6:$B$8,2))</f>
        <v>#N/A</v>
      </c>
      <c r="AU98" s="1" t="e">
        <f>IF(ISBLANK(W98),0,VLOOKUP(W98,LUTs!$A$6:$B$8,2))</f>
        <v>#N/A</v>
      </c>
      <c r="AV98" s="1" t="e">
        <f>IF(ISBLANK(X98),0,VLOOKUP(X98,LUTs!$A$6:$B$8,2))</f>
        <v>#N/A</v>
      </c>
    </row>
    <row r="99" spans="1:48" ht="12.75">
      <c r="A99" s="6" t="str">
        <f>IF(ISBLANK(Responses!A99), "", Responses!A99)</f>
        <v/>
      </c>
      <c r="B99" s="6" t="str">
        <f>IF(ISBLANK(Responses!B99), "", Responses!B99)</f>
        <v/>
      </c>
      <c r="C99" s="6" t="str">
        <f>IF(ISBLANK(Responses!U99), "", Responses!U99)</f>
        <v/>
      </c>
      <c r="D99" s="6" t="str">
        <f>IF(ISBLANK(Responses!V99), "", Responses!V99)</f>
        <v/>
      </c>
      <c r="E99" s="6" t="str">
        <f>IF(ISBLANK(Responses!W99), "", Responses!W99)</f>
        <v/>
      </c>
      <c r="F99" s="6" t="str">
        <f>IF(ISBLANK(Responses!X99), "", Responses!X99)</f>
        <v/>
      </c>
      <c r="G99" s="6" t="str">
        <f>IF(ISBLANK(Responses!Y99), "", Responses!Y99)</f>
        <v/>
      </c>
      <c r="H99" s="6" t="str">
        <f>IF(ISBLANK(Responses!Z99), "", Responses!Z99)</f>
        <v/>
      </c>
      <c r="I99" s="6" t="str">
        <f>IF(ISBLANK(Responses!AA99), "", Responses!AA99)</f>
        <v/>
      </c>
      <c r="J99" s="6" t="str">
        <f>IF(ISBLANK(Responses!AB99), "", Responses!AB99)</f>
        <v/>
      </c>
      <c r="K99" s="6" t="str">
        <f>IF(ISBLANK(Responses!AC99), "", Responses!AC99)</f>
        <v/>
      </c>
      <c r="L99" s="6" t="str">
        <f>IF(ISBLANK(Responses!AD99), "", Responses!AD99)</f>
        <v/>
      </c>
      <c r="M99" s="6" t="str">
        <f>IF(ISBLANK(Responses!AE99), "", Responses!AE99)</f>
        <v/>
      </c>
      <c r="N99" s="6" t="str">
        <f>IF(ISBLANK(Responses!AF99), "", Responses!AF99)</f>
        <v/>
      </c>
      <c r="O99" s="6" t="str">
        <f>IF(ISBLANK(Responses!AG99), "", Responses!AG99)</f>
        <v/>
      </c>
      <c r="P99" s="6" t="str">
        <f>IF(ISBLANK(Responses!AH99), "", Responses!AH99)</f>
        <v/>
      </c>
      <c r="Q99" s="6" t="str">
        <f>IF(ISBLANK(Responses!AI99), "", Responses!AI99)</f>
        <v/>
      </c>
      <c r="R99" s="6" t="str">
        <f>IF(ISBLANK(Responses!AJ99), "", Responses!AJ99)</f>
        <v/>
      </c>
      <c r="S99" s="6" t="str">
        <f>IF(ISBLANK(Responses!AK99), "", Responses!AK99)</f>
        <v/>
      </c>
      <c r="T99" s="6" t="str">
        <f>IF(ISBLANK(Responses!AL99), "", Responses!AL99)</f>
        <v/>
      </c>
      <c r="U99" s="6" t="str">
        <f>IF(ISBLANK(Responses!AM99), "", Responses!AM99)</f>
        <v/>
      </c>
      <c r="V99" s="6" t="str">
        <f>IF(ISBLANK(Responses!AN99), "", Responses!AN99)</f>
        <v/>
      </c>
      <c r="W99" s="6" t="str">
        <f>IF(ISBLANK(Responses!AO99), "", Responses!AO99)</f>
        <v/>
      </c>
      <c r="X99" s="6" t="str">
        <f>IF(ISBLANK(Responses!AP99), "", Responses!AP99)</f>
        <v/>
      </c>
      <c r="Y99" s="8" t="e">
        <f t="shared" si="0"/>
        <v>#N/A</v>
      </c>
      <c r="Z99" s="1" t="e">
        <f t="shared" si="1"/>
        <v>#N/A</v>
      </c>
      <c r="AA99" s="1" t="e">
        <f>IF(ISBLANK(C99),0,VLOOKUP(C99,LUTs!$A$6:$B$8,2))</f>
        <v>#N/A</v>
      </c>
      <c r="AB99" s="1" t="e">
        <f>IF(ISBLANK(D99),0,VLOOKUP(D99,LUTs!$A$6:$B$8,2))</f>
        <v>#N/A</v>
      </c>
      <c r="AC99" s="1" t="e">
        <f>IF(ISBLANK(E99),0,VLOOKUP(E99,LUTs!$A$6:$B$8,2))</f>
        <v>#N/A</v>
      </c>
      <c r="AD99" s="1" t="e">
        <f>IF(ISBLANK(F99),0,VLOOKUP(F99,LUTs!$A$6:$B$8,2))</f>
        <v>#N/A</v>
      </c>
      <c r="AE99" s="1" t="e">
        <f>IF(ISBLANK(G99),0,VLOOKUP(G99,LUTs!$A$6:$B$8,2))</f>
        <v>#N/A</v>
      </c>
      <c r="AF99" s="1" t="e">
        <f>IF(ISBLANK(H99),0,VLOOKUP(H99,LUTs!$A$6:$B$8,2))</f>
        <v>#N/A</v>
      </c>
      <c r="AG99" s="1" t="e">
        <f>IF(ISBLANK(I99),0,VLOOKUP(I99,LUTs!$A$6:$B$8,2))</f>
        <v>#N/A</v>
      </c>
      <c r="AH99" s="1" t="e">
        <f>IF(ISBLANK(J99),0,VLOOKUP(J99,LUTs!$A$6:$B$8,2))</f>
        <v>#N/A</v>
      </c>
      <c r="AI99" s="1" t="e">
        <f>IF(ISBLANK(K99),0,VLOOKUP(K99,LUTs!$A$6:$B$8,2))</f>
        <v>#N/A</v>
      </c>
      <c r="AJ99" s="1" t="e">
        <f>IF(ISBLANK(L99),0,VLOOKUP(L99,LUTs!$A$6:$B$8,2))</f>
        <v>#N/A</v>
      </c>
      <c r="AK99" s="1" t="e">
        <f>IF(ISBLANK(M99),0,VLOOKUP(M99,LUTs!$A$6:$B$8,2))</f>
        <v>#N/A</v>
      </c>
      <c r="AL99" s="1" t="e">
        <f>IF(ISBLANK(N99),0,VLOOKUP(N99,LUTs!$A$6:$B$8,2))</f>
        <v>#N/A</v>
      </c>
      <c r="AM99" s="1" t="e">
        <f>IF(ISBLANK(O99),0,VLOOKUP(O99,LUTs!$A$6:$B$8,2))</f>
        <v>#N/A</v>
      </c>
      <c r="AN99" s="1" t="e">
        <f>IF(ISBLANK(P99),0,VLOOKUP(P99,LUTs!$A$6:$B$8,2))</f>
        <v>#N/A</v>
      </c>
      <c r="AO99" s="1" t="e">
        <f>IF(ISBLANK(Q99),0,VLOOKUP(Q99,LUTs!$A$6:$B$8,2))</f>
        <v>#N/A</v>
      </c>
      <c r="AP99" s="1" t="str">
        <f>IF(ISBLANK(R99),0,IF(ISERROR(VLOOKUP(R99,LUTs!$A$6:$B$8,2)),R99,VLOOKUP(R99,LUTs!$A$6:$B$8,2)))</f>
        <v/>
      </c>
      <c r="AQ99" s="1" t="e">
        <f>IF(ISBLANK(S99),0,VLOOKUP(S99,LUTs!$A$6:$B$8,2))</f>
        <v>#N/A</v>
      </c>
      <c r="AR99" s="1" t="str">
        <f>IF(ISBLANK(T99),0,IF(ISERROR(VLOOKUP(T99,LUTs!$A$6:$B$8,2)),T99,VLOOKUP(T99,LUTs!$A$6:$B$8,2)))</f>
        <v/>
      </c>
      <c r="AS99" s="1" t="e">
        <f>IF(ISBLANK(U99),0,VLOOKUP(U99,LUTs!$A$6:$B$8,2))</f>
        <v>#N/A</v>
      </c>
      <c r="AT99" s="1" t="e">
        <f>IF(ISBLANK(V99),0,VLOOKUP(V99,LUTs!$A$6:$B$8,2))</f>
        <v>#N/A</v>
      </c>
      <c r="AU99" s="1" t="e">
        <f>IF(ISBLANK(W99),0,VLOOKUP(W99,LUTs!$A$6:$B$8,2))</f>
        <v>#N/A</v>
      </c>
      <c r="AV99" s="1" t="e">
        <f>IF(ISBLANK(X99),0,VLOOKUP(X99,LUTs!$A$6:$B$8,2))</f>
        <v>#N/A</v>
      </c>
    </row>
    <row r="100" spans="1:48" ht="12.75">
      <c r="A100" s="6" t="str">
        <f>IF(ISBLANK(Responses!A100), "", Responses!A100)</f>
        <v/>
      </c>
      <c r="B100" s="6" t="str">
        <f>IF(ISBLANK(Responses!B100), "", Responses!B100)</f>
        <v/>
      </c>
      <c r="C100" s="6" t="str">
        <f>IF(ISBLANK(Responses!U100), "", Responses!U100)</f>
        <v/>
      </c>
      <c r="D100" s="6" t="str">
        <f>IF(ISBLANK(Responses!V100), "", Responses!V100)</f>
        <v/>
      </c>
      <c r="E100" s="6" t="str">
        <f>IF(ISBLANK(Responses!W100), "", Responses!W100)</f>
        <v/>
      </c>
      <c r="F100" s="6" t="str">
        <f>IF(ISBLANK(Responses!X100), "", Responses!X100)</f>
        <v/>
      </c>
      <c r="G100" s="6" t="str">
        <f>IF(ISBLANK(Responses!Y100), "", Responses!Y100)</f>
        <v/>
      </c>
      <c r="H100" s="6" t="str">
        <f>IF(ISBLANK(Responses!Z100), "", Responses!Z100)</f>
        <v/>
      </c>
      <c r="I100" s="6" t="str">
        <f>IF(ISBLANK(Responses!AA100), "", Responses!AA100)</f>
        <v/>
      </c>
      <c r="J100" s="6" t="str">
        <f>IF(ISBLANK(Responses!AB100), "", Responses!AB100)</f>
        <v/>
      </c>
      <c r="K100" s="6" t="str">
        <f>IF(ISBLANK(Responses!AC100), "", Responses!AC100)</f>
        <v/>
      </c>
      <c r="L100" s="6" t="str">
        <f>IF(ISBLANK(Responses!AD100), "", Responses!AD100)</f>
        <v/>
      </c>
      <c r="M100" s="6" t="str">
        <f>IF(ISBLANK(Responses!AE100), "", Responses!AE100)</f>
        <v/>
      </c>
      <c r="N100" s="6" t="str">
        <f>IF(ISBLANK(Responses!AF100), "", Responses!AF100)</f>
        <v/>
      </c>
      <c r="O100" s="6" t="str">
        <f>IF(ISBLANK(Responses!AG100), "", Responses!AG100)</f>
        <v/>
      </c>
      <c r="P100" s="6" t="str">
        <f>IF(ISBLANK(Responses!AH100), "", Responses!AH100)</f>
        <v/>
      </c>
      <c r="Q100" s="6" t="str">
        <f>IF(ISBLANK(Responses!AI100), "", Responses!AI100)</f>
        <v/>
      </c>
      <c r="R100" s="6" t="str">
        <f>IF(ISBLANK(Responses!AJ100), "", Responses!AJ100)</f>
        <v/>
      </c>
      <c r="S100" s="6" t="str">
        <f>IF(ISBLANK(Responses!AK100), "", Responses!AK100)</f>
        <v/>
      </c>
      <c r="T100" s="6" t="str">
        <f>IF(ISBLANK(Responses!AL100), "", Responses!AL100)</f>
        <v/>
      </c>
      <c r="U100" s="6" t="str">
        <f>IF(ISBLANK(Responses!AM100), "", Responses!AM100)</f>
        <v/>
      </c>
      <c r="V100" s="6" t="str">
        <f>IF(ISBLANK(Responses!AN100), "", Responses!AN100)</f>
        <v/>
      </c>
      <c r="W100" s="6" t="str">
        <f>IF(ISBLANK(Responses!AO100), "", Responses!AO100)</f>
        <v/>
      </c>
      <c r="X100" s="6" t="str">
        <f>IF(ISBLANK(Responses!AP100), "", Responses!AP100)</f>
        <v/>
      </c>
      <c r="Y100" s="8" t="e">
        <f t="shared" si="0"/>
        <v>#N/A</v>
      </c>
      <c r="Z100" s="1" t="e">
        <f t="shared" si="1"/>
        <v>#N/A</v>
      </c>
      <c r="AA100" s="1" t="e">
        <f>IF(ISBLANK(C100),0,VLOOKUP(C100,LUTs!$A$6:$B$8,2))</f>
        <v>#N/A</v>
      </c>
      <c r="AB100" s="1" t="e">
        <f>IF(ISBLANK(D100),0,VLOOKUP(D100,LUTs!$A$6:$B$8,2))</f>
        <v>#N/A</v>
      </c>
      <c r="AC100" s="1" t="e">
        <f>IF(ISBLANK(E100),0,VLOOKUP(E100,LUTs!$A$6:$B$8,2))</f>
        <v>#N/A</v>
      </c>
      <c r="AD100" s="1" t="e">
        <f>IF(ISBLANK(F100),0,VLOOKUP(F100,LUTs!$A$6:$B$8,2))</f>
        <v>#N/A</v>
      </c>
      <c r="AE100" s="1" t="e">
        <f>IF(ISBLANK(G100),0,VLOOKUP(G100,LUTs!$A$6:$B$8,2))</f>
        <v>#N/A</v>
      </c>
      <c r="AF100" s="1" t="e">
        <f>IF(ISBLANK(H100),0,VLOOKUP(H100,LUTs!$A$6:$B$8,2))</f>
        <v>#N/A</v>
      </c>
      <c r="AG100" s="1" t="e">
        <f>IF(ISBLANK(I100),0,VLOOKUP(I100,LUTs!$A$6:$B$8,2))</f>
        <v>#N/A</v>
      </c>
      <c r="AH100" s="1" t="e">
        <f>IF(ISBLANK(J100),0,VLOOKUP(J100,LUTs!$A$6:$B$8,2))</f>
        <v>#N/A</v>
      </c>
      <c r="AI100" s="1" t="e">
        <f>IF(ISBLANK(K100),0,VLOOKUP(K100,LUTs!$A$6:$B$8,2))</f>
        <v>#N/A</v>
      </c>
      <c r="AJ100" s="1" t="e">
        <f>IF(ISBLANK(L100),0,VLOOKUP(L100,LUTs!$A$6:$B$8,2))</f>
        <v>#N/A</v>
      </c>
      <c r="AK100" s="1" t="e">
        <f>IF(ISBLANK(M100),0,VLOOKUP(M100,LUTs!$A$6:$B$8,2))</f>
        <v>#N/A</v>
      </c>
      <c r="AL100" s="1" t="e">
        <f>IF(ISBLANK(N100),0,VLOOKUP(N100,LUTs!$A$6:$B$8,2))</f>
        <v>#N/A</v>
      </c>
      <c r="AM100" s="1" t="e">
        <f>IF(ISBLANK(O100),0,VLOOKUP(O100,LUTs!$A$6:$B$8,2))</f>
        <v>#N/A</v>
      </c>
      <c r="AN100" s="1" t="e">
        <f>IF(ISBLANK(P100),0,VLOOKUP(P100,LUTs!$A$6:$B$8,2))</f>
        <v>#N/A</v>
      </c>
      <c r="AO100" s="1" t="e">
        <f>IF(ISBLANK(Q100),0,VLOOKUP(Q100,LUTs!$A$6:$B$8,2))</f>
        <v>#N/A</v>
      </c>
      <c r="AP100" s="1" t="str">
        <f>IF(ISBLANK(R100),0,IF(ISERROR(VLOOKUP(R100,LUTs!$A$6:$B$8,2)),R100,VLOOKUP(R100,LUTs!$A$6:$B$8,2)))</f>
        <v/>
      </c>
      <c r="AQ100" s="1" t="e">
        <f>IF(ISBLANK(S100),0,VLOOKUP(S100,LUTs!$A$6:$B$8,2))</f>
        <v>#N/A</v>
      </c>
      <c r="AR100" s="1" t="str">
        <f>IF(ISBLANK(T100),0,IF(ISERROR(VLOOKUP(T100,LUTs!$A$6:$B$8,2)),T100,VLOOKUP(T100,LUTs!$A$6:$B$8,2)))</f>
        <v/>
      </c>
      <c r="AS100" s="1" t="e">
        <f>IF(ISBLANK(U100),0,VLOOKUP(U100,LUTs!$A$6:$B$8,2))</f>
        <v>#N/A</v>
      </c>
      <c r="AT100" s="1" t="e">
        <f>IF(ISBLANK(V100),0,VLOOKUP(V100,LUTs!$A$6:$B$8,2))</f>
        <v>#N/A</v>
      </c>
      <c r="AU100" s="1" t="e">
        <f>IF(ISBLANK(W100),0,VLOOKUP(W100,LUTs!$A$6:$B$8,2))</f>
        <v>#N/A</v>
      </c>
      <c r="AV100" s="1" t="e">
        <f>IF(ISBLANK(X100),0,VLOOKUP(X100,LUTs!$A$6:$B$8,2))</f>
        <v>#N/A</v>
      </c>
    </row>
    <row r="101" spans="1:48" ht="12.75">
      <c r="A101" s="6" t="str">
        <f>IF(ISBLANK(Responses!A101), "", Responses!A101)</f>
        <v/>
      </c>
      <c r="B101" s="6" t="str">
        <f>IF(ISBLANK(Responses!B101), "", Responses!B101)</f>
        <v/>
      </c>
      <c r="C101" s="6" t="str">
        <f>IF(ISBLANK(Responses!U101), "", Responses!U101)</f>
        <v/>
      </c>
      <c r="D101" s="6" t="str">
        <f>IF(ISBLANK(Responses!V101), "", Responses!V101)</f>
        <v/>
      </c>
      <c r="E101" s="6" t="str">
        <f>IF(ISBLANK(Responses!W101), "", Responses!W101)</f>
        <v/>
      </c>
      <c r="F101" s="6" t="str">
        <f>IF(ISBLANK(Responses!X101), "", Responses!X101)</f>
        <v/>
      </c>
      <c r="G101" s="6" t="str">
        <f>IF(ISBLANK(Responses!Y101), "", Responses!Y101)</f>
        <v/>
      </c>
      <c r="H101" s="6" t="str">
        <f>IF(ISBLANK(Responses!Z101), "", Responses!Z101)</f>
        <v/>
      </c>
      <c r="I101" s="6" t="str">
        <f>IF(ISBLANK(Responses!AA101), "", Responses!AA101)</f>
        <v/>
      </c>
      <c r="J101" s="6" t="str">
        <f>IF(ISBLANK(Responses!AB101), "", Responses!AB101)</f>
        <v/>
      </c>
      <c r="K101" s="6" t="str">
        <f>IF(ISBLANK(Responses!AC101), "", Responses!AC101)</f>
        <v/>
      </c>
      <c r="L101" s="6" t="str">
        <f>IF(ISBLANK(Responses!AD101), "", Responses!AD101)</f>
        <v/>
      </c>
      <c r="M101" s="6" t="str">
        <f>IF(ISBLANK(Responses!AE101), "", Responses!AE101)</f>
        <v/>
      </c>
      <c r="N101" s="6" t="str">
        <f>IF(ISBLANK(Responses!AF101), "", Responses!AF101)</f>
        <v/>
      </c>
      <c r="O101" s="6" t="str">
        <f>IF(ISBLANK(Responses!AG101), "", Responses!AG101)</f>
        <v/>
      </c>
      <c r="P101" s="6" t="str">
        <f>IF(ISBLANK(Responses!AH101), "", Responses!AH101)</f>
        <v/>
      </c>
      <c r="Q101" s="6" t="str">
        <f>IF(ISBLANK(Responses!AI101), "", Responses!AI101)</f>
        <v/>
      </c>
      <c r="R101" s="6" t="str">
        <f>IF(ISBLANK(Responses!AJ101), "", Responses!AJ101)</f>
        <v/>
      </c>
      <c r="S101" s="6" t="str">
        <f>IF(ISBLANK(Responses!AK101), "", Responses!AK101)</f>
        <v/>
      </c>
      <c r="T101" s="6" t="str">
        <f>IF(ISBLANK(Responses!AL101), "", Responses!AL101)</f>
        <v/>
      </c>
      <c r="U101" s="6" t="str">
        <f>IF(ISBLANK(Responses!AM101), "", Responses!AM101)</f>
        <v/>
      </c>
      <c r="V101" s="6" t="str">
        <f>IF(ISBLANK(Responses!AN101), "", Responses!AN101)</f>
        <v/>
      </c>
      <c r="W101" s="6" t="str">
        <f>IF(ISBLANK(Responses!AO101), "", Responses!AO101)</f>
        <v/>
      </c>
      <c r="X101" s="6" t="str">
        <f>IF(ISBLANK(Responses!AP101), "", Responses!AP101)</f>
        <v/>
      </c>
      <c r="Y101" s="8" t="e">
        <f t="shared" si="0"/>
        <v>#N/A</v>
      </c>
      <c r="Z101" s="1" t="e">
        <f t="shared" si="1"/>
        <v>#N/A</v>
      </c>
      <c r="AA101" s="1" t="e">
        <f>IF(ISBLANK(C101),0,VLOOKUP(C101,LUTs!$A$6:$B$8,2))</f>
        <v>#N/A</v>
      </c>
      <c r="AB101" s="1" t="e">
        <f>IF(ISBLANK(D101),0,VLOOKUP(D101,LUTs!$A$6:$B$8,2))</f>
        <v>#N/A</v>
      </c>
      <c r="AC101" s="1" t="e">
        <f>IF(ISBLANK(E101),0,VLOOKUP(E101,LUTs!$A$6:$B$8,2))</f>
        <v>#N/A</v>
      </c>
      <c r="AD101" s="1" t="e">
        <f>IF(ISBLANK(F101),0,VLOOKUP(F101,LUTs!$A$6:$B$8,2))</f>
        <v>#N/A</v>
      </c>
      <c r="AE101" s="1" t="e">
        <f>IF(ISBLANK(G101),0,VLOOKUP(G101,LUTs!$A$6:$B$8,2))</f>
        <v>#N/A</v>
      </c>
      <c r="AF101" s="1" t="e">
        <f>IF(ISBLANK(H101),0,VLOOKUP(H101,LUTs!$A$6:$B$8,2))</f>
        <v>#N/A</v>
      </c>
      <c r="AG101" s="1" t="e">
        <f>IF(ISBLANK(I101),0,VLOOKUP(I101,LUTs!$A$6:$B$8,2))</f>
        <v>#N/A</v>
      </c>
      <c r="AH101" s="1" t="e">
        <f>IF(ISBLANK(J101),0,VLOOKUP(J101,LUTs!$A$6:$B$8,2))</f>
        <v>#N/A</v>
      </c>
      <c r="AI101" s="1" t="e">
        <f>IF(ISBLANK(K101),0,VLOOKUP(K101,LUTs!$A$6:$B$8,2))</f>
        <v>#N/A</v>
      </c>
      <c r="AJ101" s="1" t="e">
        <f>IF(ISBLANK(L101),0,VLOOKUP(L101,LUTs!$A$6:$B$8,2))</f>
        <v>#N/A</v>
      </c>
      <c r="AK101" s="1" t="e">
        <f>IF(ISBLANK(M101),0,VLOOKUP(M101,LUTs!$A$6:$B$8,2))</f>
        <v>#N/A</v>
      </c>
      <c r="AL101" s="1" t="e">
        <f>IF(ISBLANK(N101),0,VLOOKUP(N101,LUTs!$A$6:$B$8,2))</f>
        <v>#N/A</v>
      </c>
      <c r="AM101" s="1" t="e">
        <f>IF(ISBLANK(O101),0,VLOOKUP(O101,LUTs!$A$6:$B$8,2))</f>
        <v>#N/A</v>
      </c>
      <c r="AN101" s="1" t="e">
        <f>IF(ISBLANK(P101),0,VLOOKUP(P101,LUTs!$A$6:$B$8,2))</f>
        <v>#N/A</v>
      </c>
      <c r="AO101" s="1" t="e">
        <f>IF(ISBLANK(Q101),0,VLOOKUP(Q101,LUTs!$A$6:$B$8,2))</f>
        <v>#N/A</v>
      </c>
      <c r="AP101" s="1" t="str">
        <f>IF(ISBLANK(R101),0,IF(ISERROR(VLOOKUP(R101,LUTs!$A$6:$B$8,2)),R101,VLOOKUP(R101,LUTs!$A$6:$B$8,2)))</f>
        <v/>
      </c>
      <c r="AQ101" s="1" t="e">
        <f>IF(ISBLANK(S101),0,VLOOKUP(S101,LUTs!$A$6:$B$8,2))</f>
        <v>#N/A</v>
      </c>
      <c r="AR101" s="1" t="str">
        <f>IF(ISBLANK(T101),0,IF(ISERROR(VLOOKUP(T101,LUTs!$A$6:$B$8,2)),T101,VLOOKUP(T101,LUTs!$A$6:$B$8,2)))</f>
        <v/>
      </c>
      <c r="AS101" s="1" t="e">
        <f>IF(ISBLANK(U101),0,VLOOKUP(U101,LUTs!$A$6:$B$8,2))</f>
        <v>#N/A</v>
      </c>
      <c r="AT101" s="1" t="e">
        <f>IF(ISBLANK(V101),0,VLOOKUP(V101,LUTs!$A$6:$B$8,2))</f>
        <v>#N/A</v>
      </c>
      <c r="AU101" s="1" t="e">
        <f>IF(ISBLANK(W101),0,VLOOKUP(W101,LUTs!$A$6:$B$8,2))</f>
        <v>#N/A</v>
      </c>
      <c r="AV101" s="1" t="e">
        <f>IF(ISBLANK(X101),0,VLOOKUP(X101,LUTs!$A$6:$B$8,2))</f>
        <v>#N/A</v>
      </c>
    </row>
    <row r="102" spans="1:48" ht="12.75">
      <c r="A102" s="6" t="str">
        <f>IF(ISBLANK(Responses!A102), "", Responses!A102)</f>
        <v/>
      </c>
      <c r="B102" s="6" t="str">
        <f>IF(ISBLANK(Responses!B102), "", Responses!B102)</f>
        <v/>
      </c>
      <c r="C102" s="6" t="str">
        <f>IF(ISBLANK(Responses!U102), "", Responses!U102)</f>
        <v/>
      </c>
      <c r="D102" s="6" t="str">
        <f>IF(ISBLANK(Responses!V102), "", Responses!V102)</f>
        <v/>
      </c>
      <c r="E102" s="6" t="str">
        <f>IF(ISBLANK(Responses!W102), "", Responses!W102)</f>
        <v/>
      </c>
      <c r="F102" s="6" t="str">
        <f>IF(ISBLANK(Responses!X102), "", Responses!X102)</f>
        <v/>
      </c>
      <c r="G102" s="6" t="str">
        <f>IF(ISBLANK(Responses!Y102), "", Responses!Y102)</f>
        <v/>
      </c>
      <c r="H102" s="6" t="str">
        <f>IF(ISBLANK(Responses!Z102), "", Responses!Z102)</f>
        <v/>
      </c>
      <c r="I102" s="6" t="str">
        <f>IF(ISBLANK(Responses!AA102), "", Responses!AA102)</f>
        <v/>
      </c>
      <c r="J102" s="6" t="str">
        <f>IF(ISBLANK(Responses!AB102), "", Responses!AB102)</f>
        <v/>
      </c>
      <c r="K102" s="6" t="str">
        <f>IF(ISBLANK(Responses!AC102), "", Responses!AC102)</f>
        <v/>
      </c>
      <c r="L102" s="6" t="str">
        <f>IF(ISBLANK(Responses!AD102), "", Responses!AD102)</f>
        <v/>
      </c>
      <c r="M102" s="6" t="str">
        <f>IF(ISBLANK(Responses!AE102), "", Responses!AE102)</f>
        <v/>
      </c>
      <c r="N102" s="6" t="str">
        <f>IF(ISBLANK(Responses!AF102), "", Responses!AF102)</f>
        <v/>
      </c>
      <c r="O102" s="6" t="str">
        <f>IF(ISBLANK(Responses!AG102), "", Responses!AG102)</f>
        <v/>
      </c>
      <c r="P102" s="6" t="str">
        <f>IF(ISBLANK(Responses!AH102), "", Responses!AH102)</f>
        <v/>
      </c>
      <c r="Q102" s="6" t="str">
        <f>IF(ISBLANK(Responses!AI102), "", Responses!AI102)</f>
        <v/>
      </c>
      <c r="R102" s="6" t="str">
        <f>IF(ISBLANK(Responses!AJ102), "", Responses!AJ102)</f>
        <v/>
      </c>
      <c r="S102" s="6" t="str">
        <f>IF(ISBLANK(Responses!AK102), "", Responses!AK102)</f>
        <v/>
      </c>
      <c r="T102" s="6" t="str">
        <f>IF(ISBLANK(Responses!AL102), "", Responses!AL102)</f>
        <v/>
      </c>
      <c r="U102" s="6" t="str">
        <f>IF(ISBLANK(Responses!AM102), "", Responses!AM102)</f>
        <v/>
      </c>
      <c r="V102" s="6" t="str">
        <f>IF(ISBLANK(Responses!AN102), "", Responses!AN102)</f>
        <v/>
      </c>
      <c r="W102" s="6" t="str">
        <f>IF(ISBLANK(Responses!AO102), "", Responses!AO102)</f>
        <v/>
      </c>
      <c r="X102" s="6" t="str">
        <f>IF(ISBLANK(Responses!AP102), "", Responses!AP102)</f>
        <v/>
      </c>
      <c r="Y102" s="8" t="e">
        <f t="shared" si="0"/>
        <v>#N/A</v>
      </c>
      <c r="Z102" s="1" t="e">
        <f t="shared" si="1"/>
        <v>#N/A</v>
      </c>
      <c r="AA102" s="1" t="e">
        <f>IF(ISBLANK(C102),0,VLOOKUP(C102,LUTs!$A$6:$B$8,2))</f>
        <v>#N/A</v>
      </c>
      <c r="AB102" s="1" t="e">
        <f>IF(ISBLANK(D102),0,VLOOKUP(D102,LUTs!$A$6:$B$8,2))</f>
        <v>#N/A</v>
      </c>
      <c r="AC102" s="1" t="e">
        <f>IF(ISBLANK(E102),0,VLOOKUP(E102,LUTs!$A$6:$B$8,2))</f>
        <v>#N/A</v>
      </c>
      <c r="AD102" s="1" t="e">
        <f>IF(ISBLANK(F102),0,VLOOKUP(F102,LUTs!$A$6:$B$8,2))</f>
        <v>#N/A</v>
      </c>
      <c r="AE102" s="1" t="e">
        <f>IF(ISBLANK(G102),0,VLOOKUP(G102,LUTs!$A$6:$B$8,2))</f>
        <v>#N/A</v>
      </c>
      <c r="AF102" s="1" t="e">
        <f>IF(ISBLANK(H102),0,VLOOKUP(H102,LUTs!$A$6:$B$8,2))</f>
        <v>#N/A</v>
      </c>
      <c r="AG102" s="1" t="e">
        <f>IF(ISBLANK(I102),0,VLOOKUP(I102,LUTs!$A$6:$B$8,2))</f>
        <v>#N/A</v>
      </c>
      <c r="AH102" s="1" t="e">
        <f>IF(ISBLANK(J102),0,VLOOKUP(J102,LUTs!$A$6:$B$8,2))</f>
        <v>#N/A</v>
      </c>
      <c r="AI102" s="1" t="e">
        <f>IF(ISBLANK(K102),0,VLOOKUP(K102,LUTs!$A$6:$B$8,2))</f>
        <v>#N/A</v>
      </c>
      <c r="AJ102" s="1" t="e">
        <f>IF(ISBLANK(L102),0,VLOOKUP(L102,LUTs!$A$6:$B$8,2))</f>
        <v>#N/A</v>
      </c>
      <c r="AK102" s="1" t="e">
        <f>IF(ISBLANK(M102),0,VLOOKUP(M102,LUTs!$A$6:$B$8,2))</f>
        <v>#N/A</v>
      </c>
      <c r="AL102" s="1" t="e">
        <f>IF(ISBLANK(N102),0,VLOOKUP(N102,LUTs!$A$6:$B$8,2))</f>
        <v>#N/A</v>
      </c>
      <c r="AM102" s="1" t="e">
        <f>IF(ISBLANK(O102),0,VLOOKUP(O102,LUTs!$A$6:$B$8,2))</f>
        <v>#N/A</v>
      </c>
      <c r="AN102" s="1" t="e">
        <f>IF(ISBLANK(P102),0,VLOOKUP(P102,LUTs!$A$6:$B$8,2))</f>
        <v>#N/A</v>
      </c>
      <c r="AO102" s="1" t="e">
        <f>IF(ISBLANK(Q102),0,VLOOKUP(Q102,LUTs!$A$6:$B$8,2))</f>
        <v>#N/A</v>
      </c>
      <c r="AP102" s="1" t="str">
        <f>IF(ISBLANK(R102),0,IF(ISERROR(VLOOKUP(R102,LUTs!$A$6:$B$8,2)),R102,VLOOKUP(R102,LUTs!$A$6:$B$8,2)))</f>
        <v/>
      </c>
      <c r="AQ102" s="1" t="e">
        <f>IF(ISBLANK(S102),0,VLOOKUP(S102,LUTs!$A$6:$B$8,2))</f>
        <v>#N/A</v>
      </c>
      <c r="AR102" s="1" t="str">
        <f>IF(ISBLANK(T102),0,IF(ISERROR(VLOOKUP(T102,LUTs!$A$6:$B$8,2)),T102,VLOOKUP(T102,LUTs!$A$6:$B$8,2)))</f>
        <v/>
      </c>
      <c r="AS102" s="1" t="e">
        <f>IF(ISBLANK(U102),0,VLOOKUP(U102,LUTs!$A$6:$B$8,2))</f>
        <v>#N/A</v>
      </c>
      <c r="AT102" s="1" t="e">
        <f>IF(ISBLANK(V102),0,VLOOKUP(V102,LUTs!$A$6:$B$8,2))</f>
        <v>#N/A</v>
      </c>
      <c r="AU102" s="1" t="e">
        <f>IF(ISBLANK(W102),0,VLOOKUP(W102,LUTs!$A$6:$B$8,2))</f>
        <v>#N/A</v>
      </c>
      <c r="AV102" s="1" t="e">
        <f>IF(ISBLANK(X102),0,VLOOKUP(X102,LUTs!$A$6:$B$8,2))</f>
        <v>#N/A</v>
      </c>
    </row>
    <row r="103" spans="1:48" ht="12.75">
      <c r="A103" s="6" t="str">
        <f>IF(ISBLANK(Responses!A103), "", Responses!A103)</f>
        <v/>
      </c>
      <c r="B103" s="6" t="str">
        <f>IF(ISBLANK(Responses!B103), "", Responses!B103)</f>
        <v/>
      </c>
      <c r="C103" s="6" t="str">
        <f>IF(ISBLANK(Responses!U103), "", Responses!U103)</f>
        <v/>
      </c>
      <c r="D103" s="6" t="str">
        <f>IF(ISBLANK(Responses!V103), "", Responses!V103)</f>
        <v/>
      </c>
      <c r="E103" s="6" t="str">
        <f>IF(ISBLANK(Responses!W103), "", Responses!W103)</f>
        <v/>
      </c>
      <c r="F103" s="6" t="str">
        <f>IF(ISBLANK(Responses!X103), "", Responses!X103)</f>
        <v/>
      </c>
      <c r="G103" s="6" t="str">
        <f>IF(ISBLANK(Responses!Y103), "", Responses!Y103)</f>
        <v/>
      </c>
      <c r="H103" s="6" t="str">
        <f>IF(ISBLANK(Responses!Z103), "", Responses!Z103)</f>
        <v/>
      </c>
      <c r="I103" s="6" t="str">
        <f>IF(ISBLANK(Responses!AA103), "", Responses!AA103)</f>
        <v/>
      </c>
      <c r="J103" s="6" t="str">
        <f>IF(ISBLANK(Responses!AB103), "", Responses!AB103)</f>
        <v/>
      </c>
      <c r="K103" s="6" t="str">
        <f>IF(ISBLANK(Responses!AC103), "", Responses!AC103)</f>
        <v/>
      </c>
      <c r="L103" s="6" t="str">
        <f>IF(ISBLANK(Responses!AD103), "", Responses!AD103)</f>
        <v/>
      </c>
      <c r="M103" s="6" t="str">
        <f>IF(ISBLANK(Responses!AE103), "", Responses!AE103)</f>
        <v/>
      </c>
      <c r="N103" s="6" t="str">
        <f>IF(ISBLANK(Responses!AF103), "", Responses!AF103)</f>
        <v/>
      </c>
      <c r="O103" s="6" t="str">
        <f>IF(ISBLANK(Responses!AG103), "", Responses!AG103)</f>
        <v/>
      </c>
      <c r="P103" s="6" t="str">
        <f>IF(ISBLANK(Responses!AH103), "", Responses!AH103)</f>
        <v/>
      </c>
      <c r="Q103" s="6" t="str">
        <f>IF(ISBLANK(Responses!AI103), "", Responses!AI103)</f>
        <v/>
      </c>
      <c r="R103" s="6" t="str">
        <f>IF(ISBLANK(Responses!AJ103), "", Responses!AJ103)</f>
        <v/>
      </c>
      <c r="S103" s="6" t="str">
        <f>IF(ISBLANK(Responses!AK103), "", Responses!AK103)</f>
        <v/>
      </c>
      <c r="T103" s="6" t="str">
        <f>IF(ISBLANK(Responses!AL103), "", Responses!AL103)</f>
        <v/>
      </c>
      <c r="U103" s="6" t="str">
        <f>IF(ISBLANK(Responses!AM103), "", Responses!AM103)</f>
        <v/>
      </c>
      <c r="V103" s="6" t="str">
        <f>IF(ISBLANK(Responses!AN103), "", Responses!AN103)</f>
        <v/>
      </c>
      <c r="W103" s="6" t="str">
        <f>IF(ISBLANK(Responses!AO103), "", Responses!AO103)</f>
        <v/>
      </c>
      <c r="X103" s="6" t="str">
        <f>IF(ISBLANK(Responses!AP103), "", Responses!AP103)</f>
        <v/>
      </c>
      <c r="Y103" s="8" t="e">
        <f t="shared" si="0"/>
        <v>#N/A</v>
      </c>
      <c r="Z103" s="1" t="e">
        <f t="shared" si="1"/>
        <v>#N/A</v>
      </c>
      <c r="AA103" s="1" t="e">
        <f>IF(ISBLANK(C103),0,VLOOKUP(C103,LUTs!$A$6:$B$8,2))</f>
        <v>#N/A</v>
      </c>
      <c r="AB103" s="1" t="e">
        <f>IF(ISBLANK(D103),0,VLOOKUP(D103,LUTs!$A$6:$B$8,2))</f>
        <v>#N/A</v>
      </c>
      <c r="AC103" s="1" t="e">
        <f>IF(ISBLANK(E103),0,VLOOKUP(E103,LUTs!$A$6:$B$8,2))</f>
        <v>#N/A</v>
      </c>
      <c r="AD103" s="1" t="e">
        <f>IF(ISBLANK(F103),0,VLOOKUP(F103,LUTs!$A$6:$B$8,2))</f>
        <v>#N/A</v>
      </c>
      <c r="AE103" s="1" t="e">
        <f>IF(ISBLANK(G103),0,VLOOKUP(G103,LUTs!$A$6:$B$8,2))</f>
        <v>#N/A</v>
      </c>
      <c r="AF103" s="1" t="e">
        <f>IF(ISBLANK(H103),0,VLOOKUP(H103,LUTs!$A$6:$B$8,2))</f>
        <v>#N/A</v>
      </c>
      <c r="AG103" s="1" t="e">
        <f>IF(ISBLANK(I103),0,VLOOKUP(I103,LUTs!$A$6:$B$8,2))</f>
        <v>#N/A</v>
      </c>
      <c r="AH103" s="1" t="e">
        <f>IF(ISBLANK(J103),0,VLOOKUP(J103,LUTs!$A$6:$B$8,2))</f>
        <v>#N/A</v>
      </c>
      <c r="AI103" s="1" t="e">
        <f>IF(ISBLANK(K103),0,VLOOKUP(K103,LUTs!$A$6:$B$8,2))</f>
        <v>#N/A</v>
      </c>
      <c r="AJ103" s="1" t="e">
        <f>IF(ISBLANK(L103),0,VLOOKUP(L103,LUTs!$A$6:$B$8,2))</f>
        <v>#N/A</v>
      </c>
      <c r="AK103" s="1" t="e">
        <f>IF(ISBLANK(M103),0,VLOOKUP(M103,LUTs!$A$6:$B$8,2))</f>
        <v>#N/A</v>
      </c>
      <c r="AL103" s="1" t="e">
        <f>IF(ISBLANK(N103),0,VLOOKUP(N103,LUTs!$A$6:$B$8,2))</f>
        <v>#N/A</v>
      </c>
      <c r="AM103" s="1" t="e">
        <f>IF(ISBLANK(O103),0,VLOOKUP(O103,LUTs!$A$6:$B$8,2))</f>
        <v>#N/A</v>
      </c>
      <c r="AN103" s="1" t="e">
        <f>IF(ISBLANK(P103),0,VLOOKUP(P103,LUTs!$A$6:$B$8,2))</f>
        <v>#N/A</v>
      </c>
      <c r="AO103" s="1" t="e">
        <f>IF(ISBLANK(Q103),0,VLOOKUP(Q103,LUTs!$A$6:$B$8,2))</f>
        <v>#N/A</v>
      </c>
      <c r="AP103" s="1" t="str">
        <f>IF(ISBLANK(R103),0,IF(ISERROR(VLOOKUP(R103,LUTs!$A$6:$B$8,2)),R103,VLOOKUP(R103,LUTs!$A$6:$B$8,2)))</f>
        <v/>
      </c>
      <c r="AQ103" s="1" t="e">
        <f>IF(ISBLANK(S103),0,VLOOKUP(S103,LUTs!$A$6:$B$8,2))</f>
        <v>#N/A</v>
      </c>
      <c r="AR103" s="1" t="str">
        <f>IF(ISBLANK(T103),0,IF(ISERROR(VLOOKUP(T103,LUTs!$A$6:$B$8,2)),T103,VLOOKUP(T103,LUTs!$A$6:$B$8,2)))</f>
        <v/>
      </c>
      <c r="AS103" s="1" t="e">
        <f>IF(ISBLANK(U103),0,VLOOKUP(U103,LUTs!$A$6:$B$8,2))</f>
        <v>#N/A</v>
      </c>
      <c r="AT103" s="1" t="e">
        <f>IF(ISBLANK(V103),0,VLOOKUP(V103,LUTs!$A$6:$B$8,2))</f>
        <v>#N/A</v>
      </c>
      <c r="AU103" s="1" t="e">
        <f>IF(ISBLANK(W103),0,VLOOKUP(W103,LUTs!$A$6:$B$8,2))</f>
        <v>#N/A</v>
      </c>
      <c r="AV103" s="1" t="e">
        <f>IF(ISBLANK(X103),0,VLOOKUP(X103,LUTs!$A$6:$B$8,2))</f>
        <v>#N/A</v>
      </c>
    </row>
    <row r="104" spans="1:48" ht="12.75">
      <c r="A104" s="6" t="str">
        <f>IF(ISBLANK(Responses!A104), "", Responses!A104)</f>
        <v/>
      </c>
      <c r="B104" s="6" t="str">
        <f>IF(ISBLANK(Responses!B104), "", Responses!B104)</f>
        <v/>
      </c>
      <c r="C104" s="6" t="str">
        <f>IF(ISBLANK(Responses!U104), "", Responses!U104)</f>
        <v/>
      </c>
      <c r="D104" s="6" t="str">
        <f>IF(ISBLANK(Responses!V104), "", Responses!V104)</f>
        <v/>
      </c>
      <c r="E104" s="6" t="str">
        <f>IF(ISBLANK(Responses!W104), "", Responses!W104)</f>
        <v/>
      </c>
      <c r="F104" s="6" t="str">
        <f>IF(ISBLANK(Responses!X104), "", Responses!X104)</f>
        <v/>
      </c>
      <c r="G104" s="6" t="str">
        <f>IF(ISBLANK(Responses!Y104), "", Responses!Y104)</f>
        <v/>
      </c>
      <c r="H104" s="6" t="str">
        <f>IF(ISBLANK(Responses!Z104), "", Responses!Z104)</f>
        <v/>
      </c>
      <c r="I104" s="6" t="str">
        <f>IF(ISBLANK(Responses!AA104), "", Responses!AA104)</f>
        <v/>
      </c>
      <c r="J104" s="6" t="str">
        <f>IF(ISBLANK(Responses!AB104), "", Responses!AB104)</f>
        <v/>
      </c>
      <c r="K104" s="6" t="str">
        <f>IF(ISBLANK(Responses!AC104), "", Responses!AC104)</f>
        <v/>
      </c>
      <c r="L104" s="6" t="str">
        <f>IF(ISBLANK(Responses!AD104), "", Responses!AD104)</f>
        <v/>
      </c>
      <c r="M104" s="6" t="str">
        <f>IF(ISBLANK(Responses!AE104), "", Responses!AE104)</f>
        <v/>
      </c>
      <c r="N104" s="6" t="str">
        <f>IF(ISBLANK(Responses!AF104), "", Responses!AF104)</f>
        <v/>
      </c>
      <c r="O104" s="6" t="str">
        <f>IF(ISBLANK(Responses!AG104), "", Responses!AG104)</f>
        <v/>
      </c>
      <c r="P104" s="6" t="str">
        <f>IF(ISBLANK(Responses!AH104), "", Responses!AH104)</f>
        <v/>
      </c>
      <c r="Q104" s="6" t="str">
        <f>IF(ISBLANK(Responses!AI104), "", Responses!AI104)</f>
        <v/>
      </c>
      <c r="R104" s="6" t="str">
        <f>IF(ISBLANK(Responses!AJ104), "", Responses!AJ104)</f>
        <v/>
      </c>
      <c r="S104" s="6" t="str">
        <f>IF(ISBLANK(Responses!AK104), "", Responses!AK104)</f>
        <v/>
      </c>
      <c r="T104" s="6" t="str">
        <f>IF(ISBLANK(Responses!AL104), "", Responses!AL104)</f>
        <v/>
      </c>
      <c r="U104" s="6" t="str">
        <f>IF(ISBLANK(Responses!AM104), "", Responses!AM104)</f>
        <v/>
      </c>
      <c r="V104" s="6" t="str">
        <f>IF(ISBLANK(Responses!AN104), "", Responses!AN104)</f>
        <v/>
      </c>
      <c r="W104" s="6" t="str">
        <f>IF(ISBLANK(Responses!AO104), "", Responses!AO104)</f>
        <v/>
      </c>
      <c r="X104" s="6" t="str">
        <f>IF(ISBLANK(Responses!AP104), "", Responses!AP104)</f>
        <v/>
      </c>
      <c r="Y104" s="8" t="e">
        <f t="shared" si="0"/>
        <v>#N/A</v>
      </c>
      <c r="Z104" s="1" t="e">
        <f t="shared" si="1"/>
        <v>#N/A</v>
      </c>
      <c r="AA104" s="1" t="e">
        <f>IF(ISBLANK(C104),0,VLOOKUP(C104,LUTs!$A$6:$B$8,2))</f>
        <v>#N/A</v>
      </c>
      <c r="AB104" s="1" t="e">
        <f>IF(ISBLANK(D104),0,VLOOKUP(D104,LUTs!$A$6:$B$8,2))</f>
        <v>#N/A</v>
      </c>
      <c r="AC104" s="1" t="e">
        <f>IF(ISBLANK(E104),0,VLOOKUP(E104,LUTs!$A$6:$B$8,2))</f>
        <v>#N/A</v>
      </c>
      <c r="AD104" s="1" t="e">
        <f>IF(ISBLANK(F104),0,VLOOKUP(F104,LUTs!$A$6:$B$8,2))</f>
        <v>#N/A</v>
      </c>
      <c r="AE104" s="1" t="e">
        <f>IF(ISBLANK(G104),0,VLOOKUP(G104,LUTs!$A$6:$B$8,2))</f>
        <v>#N/A</v>
      </c>
      <c r="AF104" s="1" t="e">
        <f>IF(ISBLANK(H104),0,VLOOKUP(H104,LUTs!$A$6:$B$8,2))</f>
        <v>#N/A</v>
      </c>
      <c r="AG104" s="1" t="e">
        <f>IF(ISBLANK(I104),0,VLOOKUP(I104,LUTs!$A$6:$B$8,2))</f>
        <v>#N/A</v>
      </c>
      <c r="AH104" s="1" t="e">
        <f>IF(ISBLANK(J104),0,VLOOKUP(J104,LUTs!$A$6:$B$8,2))</f>
        <v>#N/A</v>
      </c>
      <c r="AI104" s="1" t="e">
        <f>IF(ISBLANK(K104),0,VLOOKUP(K104,LUTs!$A$6:$B$8,2))</f>
        <v>#N/A</v>
      </c>
      <c r="AJ104" s="1" t="e">
        <f>IF(ISBLANK(L104),0,VLOOKUP(L104,LUTs!$A$6:$B$8,2))</f>
        <v>#N/A</v>
      </c>
      <c r="AK104" s="1" t="e">
        <f>IF(ISBLANK(M104),0,VLOOKUP(M104,LUTs!$A$6:$B$8,2))</f>
        <v>#N/A</v>
      </c>
      <c r="AL104" s="1" t="e">
        <f>IF(ISBLANK(N104),0,VLOOKUP(N104,LUTs!$A$6:$B$8,2))</f>
        <v>#N/A</v>
      </c>
      <c r="AM104" s="1" t="e">
        <f>IF(ISBLANK(O104),0,VLOOKUP(O104,LUTs!$A$6:$B$8,2))</f>
        <v>#N/A</v>
      </c>
      <c r="AN104" s="1" t="e">
        <f>IF(ISBLANK(P104),0,VLOOKUP(P104,LUTs!$A$6:$B$8,2))</f>
        <v>#N/A</v>
      </c>
      <c r="AO104" s="1" t="e">
        <f>IF(ISBLANK(Q104),0,VLOOKUP(Q104,LUTs!$A$6:$B$8,2))</f>
        <v>#N/A</v>
      </c>
      <c r="AP104" s="1" t="str">
        <f>IF(ISBLANK(R104),0,IF(ISERROR(VLOOKUP(R104,LUTs!$A$6:$B$8,2)),R104,VLOOKUP(R104,LUTs!$A$6:$B$8,2)))</f>
        <v/>
      </c>
      <c r="AQ104" s="1" t="e">
        <f>IF(ISBLANK(S104),0,VLOOKUP(S104,LUTs!$A$6:$B$8,2))</f>
        <v>#N/A</v>
      </c>
      <c r="AR104" s="1" t="str">
        <f>IF(ISBLANK(T104),0,IF(ISERROR(VLOOKUP(T104,LUTs!$A$6:$B$8,2)),T104,VLOOKUP(T104,LUTs!$A$6:$B$8,2)))</f>
        <v/>
      </c>
      <c r="AS104" s="1" t="e">
        <f>IF(ISBLANK(U104),0,VLOOKUP(U104,LUTs!$A$6:$B$8,2))</f>
        <v>#N/A</v>
      </c>
      <c r="AT104" s="1" t="e">
        <f>IF(ISBLANK(V104),0,VLOOKUP(V104,LUTs!$A$6:$B$8,2))</f>
        <v>#N/A</v>
      </c>
      <c r="AU104" s="1" t="e">
        <f>IF(ISBLANK(W104),0,VLOOKUP(W104,LUTs!$A$6:$B$8,2))</f>
        <v>#N/A</v>
      </c>
      <c r="AV104" s="1" t="e">
        <f>IF(ISBLANK(X104),0,VLOOKUP(X104,LUTs!$A$6:$B$8,2))</f>
        <v>#N/A</v>
      </c>
    </row>
    <row r="105" spans="1:48" ht="12.75">
      <c r="A105" s="6" t="str">
        <f>IF(ISBLANK(Responses!A105), "", Responses!A105)</f>
        <v/>
      </c>
      <c r="B105" s="6" t="str">
        <f>IF(ISBLANK(Responses!B105), "", Responses!B105)</f>
        <v/>
      </c>
      <c r="C105" s="6" t="str">
        <f>IF(ISBLANK(Responses!U105), "", Responses!U105)</f>
        <v/>
      </c>
      <c r="D105" s="6" t="str">
        <f>IF(ISBLANK(Responses!V105), "", Responses!V105)</f>
        <v/>
      </c>
      <c r="E105" s="6" t="str">
        <f>IF(ISBLANK(Responses!W105), "", Responses!W105)</f>
        <v/>
      </c>
      <c r="F105" s="6" t="str">
        <f>IF(ISBLANK(Responses!X105), "", Responses!X105)</f>
        <v/>
      </c>
      <c r="G105" s="6" t="str">
        <f>IF(ISBLANK(Responses!Y105), "", Responses!Y105)</f>
        <v/>
      </c>
      <c r="H105" s="6" t="str">
        <f>IF(ISBLANK(Responses!Z105), "", Responses!Z105)</f>
        <v/>
      </c>
      <c r="I105" s="6" t="str">
        <f>IF(ISBLANK(Responses!AA105), "", Responses!AA105)</f>
        <v/>
      </c>
      <c r="J105" s="6" t="str">
        <f>IF(ISBLANK(Responses!AB105), "", Responses!AB105)</f>
        <v/>
      </c>
      <c r="K105" s="6" t="str">
        <f>IF(ISBLANK(Responses!AC105), "", Responses!AC105)</f>
        <v/>
      </c>
      <c r="L105" s="6" t="str">
        <f>IF(ISBLANK(Responses!AD105), "", Responses!AD105)</f>
        <v/>
      </c>
      <c r="M105" s="6" t="str">
        <f>IF(ISBLANK(Responses!AE105), "", Responses!AE105)</f>
        <v/>
      </c>
      <c r="N105" s="6" t="str">
        <f>IF(ISBLANK(Responses!AF105), "", Responses!AF105)</f>
        <v/>
      </c>
      <c r="O105" s="6" t="str">
        <f>IF(ISBLANK(Responses!AG105), "", Responses!AG105)</f>
        <v/>
      </c>
      <c r="P105" s="6" t="str">
        <f>IF(ISBLANK(Responses!AH105), "", Responses!AH105)</f>
        <v/>
      </c>
      <c r="Q105" s="6" t="str">
        <f>IF(ISBLANK(Responses!AI105), "", Responses!AI105)</f>
        <v/>
      </c>
      <c r="R105" s="6" t="str">
        <f>IF(ISBLANK(Responses!AJ105), "", Responses!AJ105)</f>
        <v/>
      </c>
      <c r="S105" s="6" t="str">
        <f>IF(ISBLANK(Responses!AK105), "", Responses!AK105)</f>
        <v/>
      </c>
      <c r="T105" s="6" t="str">
        <f>IF(ISBLANK(Responses!AL105), "", Responses!AL105)</f>
        <v/>
      </c>
      <c r="U105" s="6" t="str">
        <f>IF(ISBLANK(Responses!AM105), "", Responses!AM105)</f>
        <v/>
      </c>
      <c r="V105" s="6" t="str">
        <f>IF(ISBLANK(Responses!AN105), "", Responses!AN105)</f>
        <v/>
      </c>
      <c r="W105" s="6" t="str">
        <f>IF(ISBLANK(Responses!AO105), "", Responses!AO105)</f>
        <v/>
      </c>
      <c r="X105" s="6" t="str">
        <f>IF(ISBLANK(Responses!AP105), "", Responses!AP105)</f>
        <v/>
      </c>
      <c r="Y105" s="8" t="e">
        <f t="shared" si="0"/>
        <v>#N/A</v>
      </c>
      <c r="Z105" s="1" t="e">
        <f t="shared" si="1"/>
        <v>#N/A</v>
      </c>
      <c r="AA105" s="1" t="e">
        <f>IF(ISBLANK(C105),0,VLOOKUP(C105,LUTs!$A$6:$B$8,2))</f>
        <v>#N/A</v>
      </c>
      <c r="AB105" s="1" t="e">
        <f>IF(ISBLANK(D105),0,VLOOKUP(D105,LUTs!$A$6:$B$8,2))</f>
        <v>#N/A</v>
      </c>
      <c r="AC105" s="1" t="e">
        <f>IF(ISBLANK(E105),0,VLOOKUP(E105,LUTs!$A$6:$B$8,2))</f>
        <v>#N/A</v>
      </c>
      <c r="AD105" s="1" t="e">
        <f>IF(ISBLANK(F105),0,VLOOKUP(F105,LUTs!$A$6:$B$8,2))</f>
        <v>#N/A</v>
      </c>
      <c r="AE105" s="1" t="e">
        <f>IF(ISBLANK(G105),0,VLOOKUP(G105,LUTs!$A$6:$B$8,2))</f>
        <v>#N/A</v>
      </c>
      <c r="AF105" s="1" t="e">
        <f>IF(ISBLANK(H105),0,VLOOKUP(H105,LUTs!$A$6:$B$8,2))</f>
        <v>#N/A</v>
      </c>
      <c r="AG105" s="1" t="e">
        <f>IF(ISBLANK(I105),0,VLOOKUP(I105,LUTs!$A$6:$B$8,2))</f>
        <v>#N/A</v>
      </c>
      <c r="AH105" s="1" t="e">
        <f>IF(ISBLANK(J105),0,VLOOKUP(J105,LUTs!$A$6:$B$8,2))</f>
        <v>#N/A</v>
      </c>
      <c r="AI105" s="1" t="e">
        <f>IF(ISBLANK(K105),0,VLOOKUP(K105,LUTs!$A$6:$B$8,2))</f>
        <v>#N/A</v>
      </c>
      <c r="AJ105" s="1" t="e">
        <f>IF(ISBLANK(L105),0,VLOOKUP(L105,LUTs!$A$6:$B$8,2))</f>
        <v>#N/A</v>
      </c>
      <c r="AK105" s="1" t="e">
        <f>IF(ISBLANK(M105),0,VLOOKUP(M105,LUTs!$A$6:$B$8,2))</f>
        <v>#N/A</v>
      </c>
      <c r="AL105" s="1" t="e">
        <f>IF(ISBLANK(N105),0,VLOOKUP(N105,LUTs!$A$6:$B$8,2))</f>
        <v>#N/A</v>
      </c>
      <c r="AM105" s="1" t="e">
        <f>IF(ISBLANK(O105),0,VLOOKUP(O105,LUTs!$A$6:$B$8,2))</f>
        <v>#N/A</v>
      </c>
      <c r="AN105" s="1" t="e">
        <f>IF(ISBLANK(P105),0,VLOOKUP(P105,LUTs!$A$6:$B$8,2))</f>
        <v>#N/A</v>
      </c>
      <c r="AO105" s="1" t="e">
        <f>IF(ISBLANK(Q105),0,VLOOKUP(Q105,LUTs!$A$6:$B$8,2))</f>
        <v>#N/A</v>
      </c>
      <c r="AP105" s="1" t="str">
        <f>IF(ISBLANK(R105),0,IF(ISERROR(VLOOKUP(R105,LUTs!$A$6:$B$8,2)),R105,VLOOKUP(R105,LUTs!$A$6:$B$8,2)))</f>
        <v/>
      </c>
      <c r="AQ105" s="1" t="e">
        <f>IF(ISBLANK(S105),0,VLOOKUP(S105,LUTs!$A$6:$B$8,2))</f>
        <v>#N/A</v>
      </c>
      <c r="AR105" s="1" t="str">
        <f>IF(ISBLANK(T105),0,IF(ISERROR(VLOOKUP(T105,LUTs!$A$6:$B$8,2)),T105,VLOOKUP(T105,LUTs!$A$6:$B$8,2)))</f>
        <v/>
      </c>
      <c r="AS105" s="1" t="e">
        <f>IF(ISBLANK(U105),0,VLOOKUP(U105,LUTs!$A$6:$B$8,2))</f>
        <v>#N/A</v>
      </c>
      <c r="AT105" s="1" t="e">
        <f>IF(ISBLANK(V105),0,VLOOKUP(V105,LUTs!$A$6:$B$8,2))</f>
        <v>#N/A</v>
      </c>
      <c r="AU105" s="1" t="e">
        <f>IF(ISBLANK(W105),0,VLOOKUP(W105,LUTs!$A$6:$B$8,2))</f>
        <v>#N/A</v>
      </c>
      <c r="AV105" s="1" t="e">
        <f>IF(ISBLANK(X105),0,VLOOKUP(X105,LUTs!$A$6:$B$8,2))</f>
        <v>#N/A</v>
      </c>
    </row>
    <row r="106" spans="1:48" ht="12.75">
      <c r="A106" s="6" t="str">
        <f>IF(ISBLANK(Responses!A106), "", Responses!A106)</f>
        <v/>
      </c>
      <c r="B106" s="6" t="str">
        <f>IF(ISBLANK(Responses!B106), "", Responses!B106)</f>
        <v/>
      </c>
      <c r="C106" s="6" t="str">
        <f>IF(ISBLANK(Responses!U106), "", Responses!U106)</f>
        <v/>
      </c>
      <c r="D106" s="6" t="str">
        <f>IF(ISBLANK(Responses!V106), "", Responses!V106)</f>
        <v/>
      </c>
      <c r="E106" s="6" t="str">
        <f>IF(ISBLANK(Responses!W106), "", Responses!W106)</f>
        <v/>
      </c>
      <c r="F106" s="6" t="str">
        <f>IF(ISBLANK(Responses!X106), "", Responses!X106)</f>
        <v/>
      </c>
      <c r="G106" s="6" t="str">
        <f>IF(ISBLANK(Responses!Y106), "", Responses!Y106)</f>
        <v/>
      </c>
      <c r="H106" s="6" t="str">
        <f>IF(ISBLANK(Responses!Z106), "", Responses!Z106)</f>
        <v/>
      </c>
      <c r="I106" s="6" t="str">
        <f>IF(ISBLANK(Responses!AA106), "", Responses!AA106)</f>
        <v/>
      </c>
      <c r="J106" s="6" t="str">
        <f>IF(ISBLANK(Responses!AB106), "", Responses!AB106)</f>
        <v/>
      </c>
      <c r="K106" s="6" t="str">
        <f>IF(ISBLANK(Responses!AC106), "", Responses!AC106)</f>
        <v/>
      </c>
      <c r="L106" s="6" t="str">
        <f>IF(ISBLANK(Responses!AD106), "", Responses!AD106)</f>
        <v/>
      </c>
      <c r="M106" s="6" t="str">
        <f>IF(ISBLANK(Responses!AE106), "", Responses!AE106)</f>
        <v/>
      </c>
      <c r="N106" s="6" t="str">
        <f>IF(ISBLANK(Responses!AF106), "", Responses!AF106)</f>
        <v/>
      </c>
      <c r="O106" s="6" t="str">
        <f>IF(ISBLANK(Responses!AG106), "", Responses!AG106)</f>
        <v/>
      </c>
      <c r="P106" s="6" t="str">
        <f>IF(ISBLANK(Responses!AH106), "", Responses!AH106)</f>
        <v/>
      </c>
      <c r="Q106" s="6" t="str">
        <f>IF(ISBLANK(Responses!AI106), "", Responses!AI106)</f>
        <v/>
      </c>
      <c r="R106" s="6" t="str">
        <f>IF(ISBLANK(Responses!AJ106), "", Responses!AJ106)</f>
        <v/>
      </c>
      <c r="S106" s="6" t="str">
        <f>IF(ISBLANK(Responses!AK106), "", Responses!AK106)</f>
        <v/>
      </c>
      <c r="T106" s="6" t="str">
        <f>IF(ISBLANK(Responses!AL106), "", Responses!AL106)</f>
        <v/>
      </c>
      <c r="U106" s="6" t="str">
        <f>IF(ISBLANK(Responses!AM106), "", Responses!AM106)</f>
        <v/>
      </c>
      <c r="V106" s="6" t="str">
        <f>IF(ISBLANK(Responses!AN106), "", Responses!AN106)</f>
        <v/>
      </c>
      <c r="W106" s="6" t="str">
        <f>IF(ISBLANK(Responses!AO106), "", Responses!AO106)</f>
        <v/>
      </c>
      <c r="X106" s="6" t="str">
        <f>IF(ISBLANK(Responses!AP106), "", Responses!AP106)</f>
        <v/>
      </c>
      <c r="Y106" s="8" t="e">
        <f t="shared" si="0"/>
        <v>#N/A</v>
      </c>
      <c r="Z106" s="1" t="e">
        <f t="shared" si="1"/>
        <v>#N/A</v>
      </c>
      <c r="AA106" s="1" t="e">
        <f>IF(ISBLANK(C106),0,VLOOKUP(C106,LUTs!$A$6:$B$8,2))</f>
        <v>#N/A</v>
      </c>
      <c r="AB106" s="1" t="e">
        <f>IF(ISBLANK(D106),0,VLOOKUP(D106,LUTs!$A$6:$B$8,2))</f>
        <v>#N/A</v>
      </c>
      <c r="AC106" s="1" t="e">
        <f>IF(ISBLANK(E106),0,VLOOKUP(E106,LUTs!$A$6:$B$8,2))</f>
        <v>#N/A</v>
      </c>
      <c r="AD106" s="1" t="e">
        <f>IF(ISBLANK(F106),0,VLOOKUP(F106,LUTs!$A$6:$B$8,2))</f>
        <v>#N/A</v>
      </c>
      <c r="AE106" s="1" t="e">
        <f>IF(ISBLANK(G106),0,VLOOKUP(G106,LUTs!$A$6:$B$8,2))</f>
        <v>#N/A</v>
      </c>
      <c r="AF106" s="1" t="e">
        <f>IF(ISBLANK(H106),0,VLOOKUP(H106,LUTs!$A$6:$B$8,2))</f>
        <v>#N/A</v>
      </c>
      <c r="AG106" s="1" t="e">
        <f>IF(ISBLANK(I106),0,VLOOKUP(I106,LUTs!$A$6:$B$8,2))</f>
        <v>#N/A</v>
      </c>
      <c r="AH106" s="1" t="e">
        <f>IF(ISBLANK(J106),0,VLOOKUP(J106,LUTs!$A$6:$B$8,2))</f>
        <v>#N/A</v>
      </c>
      <c r="AI106" s="1" t="e">
        <f>IF(ISBLANK(K106),0,VLOOKUP(K106,LUTs!$A$6:$B$8,2))</f>
        <v>#N/A</v>
      </c>
      <c r="AJ106" s="1" t="e">
        <f>IF(ISBLANK(L106),0,VLOOKUP(L106,LUTs!$A$6:$B$8,2))</f>
        <v>#N/A</v>
      </c>
      <c r="AK106" s="1" t="e">
        <f>IF(ISBLANK(M106),0,VLOOKUP(M106,LUTs!$A$6:$B$8,2))</f>
        <v>#N/A</v>
      </c>
      <c r="AL106" s="1" t="e">
        <f>IF(ISBLANK(N106),0,VLOOKUP(N106,LUTs!$A$6:$B$8,2))</f>
        <v>#N/A</v>
      </c>
      <c r="AM106" s="1" t="e">
        <f>IF(ISBLANK(O106),0,VLOOKUP(O106,LUTs!$A$6:$B$8,2))</f>
        <v>#N/A</v>
      </c>
      <c r="AN106" s="1" t="e">
        <f>IF(ISBLANK(P106),0,VLOOKUP(P106,LUTs!$A$6:$B$8,2))</f>
        <v>#N/A</v>
      </c>
      <c r="AO106" s="1" t="e">
        <f>IF(ISBLANK(Q106),0,VLOOKUP(Q106,LUTs!$A$6:$B$8,2))</f>
        <v>#N/A</v>
      </c>
      <c r="AP106" s="1" t="str">
        <f>IF(ISBLANK(R106),0,IF(ISERROR(VLOOKUP(R106,LUTs!$A$6:$B$8,2)),R106,VLOOKUP(R106,LUTs!$A$6:$B$8,2)))</f>
        <v/>
      </c>
      <c r="AQ106" s="1" t="e">
        <f>IF(ISBLANK(S106),0,VLOOKUP(S106,LUTs!$A$6:$B$8,2))</f>
        <v>#N/A</v>
      </c>
      <c r="AR106" s="1" t="str">
        <f>IF(ISBLANK(T106),0,IF(ISERROR(VLOOKUP(T106,LUTs!$A$6:$B$8,2)),T106,VLOOKUP(T106,LUTs!$A$6:$B$8,2)))</f>
        <v/>
      </c>
      <c r="AS106" s="1" t="e">
        <f>IF(ISBLANK(U106),0,VLOOKUP(U106,LUTs!$A$6:$B$8,2))</f>
        <v>#N/A</v>
      </c>
      <c r="AT106" s="1" t="e">
        <f>IF(ISBLANK(V106),0,VLOOKUP(V106,LUTs!$A$6:$B$8,2))</f>
        <v>#N/A</v>
      </c>
      <c r="AU106" s="1" t="e">
        <f>IF(ISBLANK(W106),0,VLOOKUP(W106,LUTs!$A$6:$B$8,2))</f>
        <v>#N/A</v>
      </c>
      <c r="AV106" s="1" t="e">
        <f>IF(ISBLANK(X106),0,VLOOKUP(X106,LUTs!$A$6:$B$8,2))</f>
        <v>#N/A</v>
      </c>
    </row>
    <row r="107" spans="1:48" ht="12.75">
      <c r="A107" s="6" t="str">
        <f>IF(ISBLANK(Responses!A107), "", Responses!A107)</f>
        <v/>
      </c>
      <c r="B107" s="6" t="str">
        <f>IF(ISBLANK(Responses!B107), "", Responses!B107)</f>
        <v/>
      </c>
      <c r="C107" s="6" t="str">
        <f>IF(ISBLANK(Responses!U107), "", Responses!U107)</f>
        <v/>
      </c>
      <c r="D107" s="6" t="str">
        <f>IF(ISBLANK(Responses!V107), "", Responses!V107)</f>
        <v/>
      </c>
      <c r="E107" s="6" t="str">
        <f>IF(ISBLANK(Responses!W107), "", Responses!W107)</f>
        <v/>
      </c>
      <c r="F107" s="6" t="str">
        <f>IF(ISBLANK(Responses!X107), "", Responses!X107)</f>
        <v/>
      </c>
      <c r="G107" s="6" t="str">
        <f>IF(ISBLANK(Responses!Y107), "", Responses!Y107)</f>
        <v/>
      </c>
      <c r="H107" s="6" t="str">
        <f>IF(ISBLANK(Responses!Z107), "", Responses!Z107)</f>
        <v/>
      </c>
      <c r="I107" s="6" t="str">
        <f>IF(ISBLANK(Responses!AA107), "", Responses!AA107)</f>
        <v/>
      </c>
      <c r="J107" s="6" t="str">
        <f>IF(ISBLANK(Responses!AB107), "", Responses!AB107)</f>
        <v/>
      </c>
      <c r="K107" s="6" t="str">
        <f>IF(ISBLANK(Responses!AC107), "", Responses!AC107)</f>
        <v/>
      </c>
      <c r="L107" s="6" t="str">
        <f>IF(ISBLANK(Responses!AD107), "", Responses!AD107)</f>
        <v/>
      </c>
      <c r="M107" s="6" t="str">
        <f>IF(ISBLANK(Responses!AE107), "", Responses!AE107)</f>
        <v/>
      </c>
      <c r="N107" s="6" t="str">
        <f>IF(ISBLANK(Responses!AF107), "", Responses!AF107)</f>
        <v/>
      </c>
      <c r="O107" s="6" t="str">
        <f>IF(ISBLANK(Responses!AG107), "", Responses!AG107)</f>
        <v/>
      </c>
      <c r="P107" s="6" t="str">
        <f>IF(ISBLANK(Responses!AH107), "", Responses!AH107)</f>
        <v/>
      </c>
      <c r="Q107" s="6" t="str">
        <f>IF(ISBLANK(Responses!AI107), "", Responses!AI107)</f>
        <v/>
      </c>
      <c r="R107" s="6" t="str">
        <f>IF(ISBLANK(Responses!AJ107), "", Responses!AJ107)</f>
        <v/>
      </c>
      <c r="S107" s="6" t="str">
        <f>IF(ISBLANK(Responses!AK107), "", Responses!AK107)</f>
        <v/>
      </c>
      <c r="T107" s="6" t="str">
        <f>IF(ISBLANK(Responses!AL107), "", Responses!AL107)</f>
        <v/>
      </c>
      <c r="U107" s="6" t="str">
        <f>IF(ISBLANK(Responses!AM107), "", Responses!AM107)</f>
        <v/>
      </c>
      <c r="V107" s="6" t="str">
        <f>IF(ISBLANK(Responses!AN107), "", Responses!AN107)</f>
        <v/>
      </c>
      <c r="W107" s="6" t="str">
        <f>IF(ISBLANK(Responses!AO107), "", Responses!AO107)</f>
        <v/>
      </c>
      <c r="X107" s="6" t="str">
        <f>IF(ISBLANK(Responses!AP107), "", Responses!AP107)</f>
        <v/>
      </c>
      <c r="Y107" s="8" t="e">
        <f t="shared" si="0"/>
        <v>#N/A</v>
      </c>
      <c r="Z107" s="1" t="e">
        <f t="shared" si="1"/>
        <v>#N/A</v>
      </c>
      <c r="AA107" s="1" t="e">
        <f>IF(ISBLANK(C107),0,VLOOKUP(C107,LUTs!$A$6:$B$8,2))</f>
        <v>#N/A</v>
      </c>
      <c r="AB107" s="1" t="e">
        <f>IF(ISBLANK(D107),0,VLOOKUP(D107,LUTs!$A$6:$B$8,2))</f>
        <v>#N/A</v>
      </c>
      <c r="AC107" s="1" t="e">
        <f>IF(ISBLANK(E107),0,VLOOKUP(E107,LUTs!$A$6:$B$8,2))</f>
        <v>#N/A</v>
      </c>
      <c r="AD107" s="1" t="e">
        <f>IF(ISBLANK(F107),0,VLOOKUP(F107,LUTs!$A$6:$B$8,2))</f>
        <v>#N/A</v>
      </c>
      <c r="AE107" s="1" t="e">
        <f>IF(ISBLANK(G107),0,VLOOKUP(G107,LUTs!$A$6:$B$8,2))</f>
        <v>#N/A</v>
      </c>
      <c r="AF107" s="1" t="e">
        <f>IF(ISBLANK(H107),0,VLOOKUP(H107,LUTs!$A$6:$B$8,2))</f>
        <v>#N/A</v>
      </c>
      <c r="AG107" s="1" t="e">
        <f>IF(ISBLANK(I107),0,VLOOKUP(I107,LUTs!$A$6:$B$8,2))</f>
        <v>#N/A</v>
      </c>
      <c r="AH107" s="1" t="e">
        <f>IF(ISBLANK(J107),0,VLOOKUP(J107,LUTs!$A$6:$B$8,2))</f>
        <v>#N/A</v>
      </c>
      <c r="AI107" s="1" t="e">
        <f>IF(ISBLANK(K107),0,VLOOKUP(K107,LUTs!$A$6:$B$8,2))</f>
        <v>#N/A</v>
      </c>
      <c r="AJ107" s="1" t="e">
        <f>IF(ISBLANK(L107),0,VLOOKUP(L107,LUTs!$A$6:$B$8,2))</f>
        <v>#N/A</v>
      </c>
      <c r="AK107" s="1" t="e">
        <f>IF(ISBLANK(M107),0,VLOOKUP(M107,LUTs!$A$6:$B$8,2))</f>
        <v>#N/A</v>
      </c>
      <c r="AL107" s="1" t="e">
        <f>IF(ISBLANK(N107),0,VLOOKUP(N107,LUTs!$A$6:$B$8,2))</f>
        <v>#N/A</v>
      </c>
      <c r="AM107" s="1" t="e">
        <f>IF(ISBLANK(O107),0,VLOOKUP(O107,LUTs!$A$6:$B$8,2))</f>
        <v>#N/A</v>
      </c>
      <c r="AN107" s="1" t="e">
        <f>IF(ISBLANK(P107),0,VLOOKUP(P107,LUTs!$A$6:$B$8,2))</f>
        <v>#N/A</v>
      </c>
      <c r="AO107" s="1" t="e">
        <f>IF(ISBLANK(Q107),0,VLOOKUP(Q107,LUTs!$A$6:$B$8,2))</f>
        <v>#N/A</v>
      </c>
      <c r="AP107" s="1" t="str">
        <f>IF(ISBLANK(R107),0,IF(ISERROR(VLOOKUP(R107,LUTs!$A$6:$B$8,2)),R107,VLOOKUP(R107,LUTs!$A$6:$B$8,2)))</f>
        <v/>
      </c>
      <c r="AQ107" s="1" t="e">
        <f>IF(ISBLANK(S107),0,VLOOKUP(S107,LUTs!$A$6:$B$8,2))</f>
        <v>#N/A</v>
      </c>
      <c r="AR107" s="1" t="str">
        <f>IF(ISBLANK(T107),0,IF(ISERROR(VLOOKUP(T107,LUTs!$A$6:$B$8,2)),T107,VLOOKUP(T107,LUTs!$A$6:$B$8,2)))</f>
        <v/>
      </c>
      <c r="AS107" s="1" t="e">
        <f>IF(ISBLANK(U107),0,VLOOKUP(U107,LUTs!$A$6:$B$8,2))</f>
        <v>#N/A</v>
      </c>
      <c r="AT107" s="1" t="e">
        <f>IF(ISBLANK(V107),0,VLOOKUP(V107,LUTs!$A$6:$B$8,2))</f>
        <v>#N/A</v>
      </c>
      <c r="AU107" s="1" t="e">
        <f>IF(ISBLANK(W107),0,VLOOKUP(W107,LUTs!$A$6:$B$8,2))</f>
        <v>#N/A</v>
      </c>
      <c r="AV107" s="1" t="e">
        <f>IF(ISBLANK(X107),0,VLOOKUP(X107,LUTs!$A$6:$B$8,2))</f>
        <v>#N/A</v>
      </c>
    </row>
    <row r="108" spans="1:48" ht="12.75">
      <c r="A108" s="6" t="str">
        <f>IF(ISBLANK(Responses!A108), "", Responses!A108)</f>
        <v/>
      </c>
      <c r="B108" s="6" t="str">
        <f>IF(ISBLANK(Responses!B108), "", Responses!B108)</f>
        <v/>
      </c>
      <c r="C108" s="6" t="str">
        <f>IF(ISBLANK(Responses!U108), "", Responses!U108)</f>
        <v/>
      </c>
      <c r="D108" s="6" t="str">
        <f>IF(ISBLANK(Responses!V108), "", Responses!V108)</f>
        <v/>
      </c>
      <c r="E108" s="6" t="str">
        <f>IF(ISBLANK(Responses!W108), "", Responses!W108)</f>
        <v/>
      </c>
      <c r="F108" s="6" t="str">
        <f>IF(ISBLANK(Responses!X108), "", Responses!X108)</f>
        <v/>
      </c>
      <c r="G108" s="6" t="str">
        <f>IF(ISBLANK(Responses!Y108), "", Responses!Y108)</f>
        <v/>
      </c>
      <c r="H108" s="6" t="str">
        <f>IF(ISBLANK(Responses!Z108), "", Responses!Z108)</f>
        <v/>
      </c>
      <c r="I108" s="6" t="str">
        <f>IF(ISBLANK(Responses!AA108), "", Responses!AA108)</f>
        <v/>
      </c>
      <c r="J108" s="6" t="str">
        <f>IF(ISBLANK(Responses!AB108), "", Responses!AB108)</f>
        <v/>
      </c>
      <c r="K108" s="6" t="str">
        <f>IF(ISBLANK(Responses!AC108), "", Responses!AC108)</f>
        <v/>
      </c>
      <c r="L108" s="6" t="str">
        <f>IF(ISBLANK(Responses!AD108), "", Responses!AD108)</f>
        <v/>
      </c>
      <c r="M108" s="6" t="str">
        <f>IF(ISBLANK(Responses!AE108), "", Responses!AE108)</f>
        <v/>
      </c>
      <c r="N108" s="6" t="str">
        <f>IF(ISBLANK(Responses!AF108), "", Responses!AF108)</f>
        <v/>
      </c>
      <c r="O108" s="6" t="str">
        <f>IF(ISBLANK(Responses!AG108), "", Responses!AG108)</f>
        <v/>
      </c>
      <c r="P108" s="6" t="str">
        <f>IF(ISBLANK(Responses!AH108), "", Responses!AH108)</f>
        <v/>
      </c>
      <c r="Q108" s="6" t="str">
        <f>IF(ISBLANK(Responses!AI108), "", Responses!AI108)</f>
        <v/>
      </c>
      <c r="R108" s="6" t="str">
        <f>IF(ISBLANK(Responses!AJ108), "", Responses!AJ108)</f>
        <v/>
      </c>
      <c r="S108" s="6" t="str">
        <f>IF(ISBLANK(Responses!AK108), "", Responses!AK108)</f>
        <v/>
      </c>
      <c r="T108" s="6" t="str">
        <f>IF(ISBLANK(Responses!AL108), "", Responses!AL108)</f>
        <v/>
      </c>
      <c r="U108" s="6" t="str">
        <f>IF(ISBLANK(Responses!AM108), "", Responses!AM108)</f>
        <v/>
      </c>
      <c r="V108" s="6" t="str">
        <f>IF(ISBLANK(Responses!AN108), "", Responses!AN108)</f>
        <v/>
      </c>
      <c r="W108" s="6" t="str">
        <f>IF(ISBLANK(Responses!AO108), "", Responses!AO108)</f>
        <v/>
      </c>
      <c r="X108" s="6" t="str">
        <f>IF(ISBLANK(Responses!AP108), "", Responses!AP108)</f>
        <v/>
      </c>
      <c r="Y108" s="8" t="e">
        <f t="shared" si="0"/>
        <v>#N/A</v>
      </c>
      <c r="Z108" s="1" t="e">
        <f t="shared" si="1"/>
        <v>#N/A</v>
      </c>
      <c r="AA108" s="1" t="e">
        <f>IF(ISBLANK(C108),0,VLOOKUP(C108,LUTs!$A$6:$B$8,2))</f>
        <v>#N/A</v>
      </c>
      <c r="AB108" s="1" t="e">
        <f>IF(ISBLANK(D108),0,VLOOKUP(D108,LUTs!$A$6:$B$8,2))</f>
        <v>#N/A</v>
      </c>
      <c r="AC108" s="1" t="e">
        <f>IF(ISBLANK(E108),0,VLOOKUP(E108,LUTs!$A$6:$B$8,2))</f>
        <v>#N/A</v>
      </c>
      <c r="AD108" s="1" t="e">
        <f>IF(ISBLANK(F108),0,VLOOKUP(F108,LUTs!$A$6:$B$8,2))</f>
        <v>#N/A</v>
      </c>
      <c r="AE108" s="1" t="e">
        <f>IF(ISBLANK(G108),0,VLOOKUP(G108,LUTs!$A$6:$B$8,2))</f>
        <v>#N/A</v>
      </c>
      <c r="AF108" s="1" t="e">
        <f>IF(ISBLANK(H108),0,VLOOKUP(H108,LUTs!$A$6:$B$8,2))</f>
        <v>#N/A</v>
      </c>
      <c r="AG108" s="1" t="e">
        <f>IF(ISBLANK(I108),0,VLOOKUP(I108,LUTs!$A$6:$B$8,2))</f>
        <v>#N/A</v>
      </c>
      <c r="AH108" s="1" t="e">
        <f>IF(ISBLANK(J108),0,VLOOKUP(J108,LUTs!$A$6:$B$8,2))</f>
        <v>#N/A</v>
      </c>
      <c r="AI108" s="1" t="e">
        <f>IF(ISBLANK(K108),0,VLOOKUP(K108,LUTs!$A$6:$B$8,2))</f>
        <v>#N/A</v>
      </c>
      <c r="AJ108" s="1" t="e">
        <f>IF(ISBLANK(L108),0,VLOOKUP(L108,LUTs!$A$6:$B$8,2))</f>
        <v>#N/A</v>
      </c>
      <c r="AK108" s="1" t="e">
        <f>IF(ISBLANK(M108),0,VLOOKUP(M108,LUTs!$A$6:$B$8,2))</f>
        <v>#N/A</v>
      </c>
      <c r="AL108" s="1" t="e">
        <f>IF(ISBLANK(N108),0,VLOOKUP(N108,LUTs!$A$6:$B$8,2))</f>
        <v>#N/A</v>
      </c>
      <c r="AM108" s="1" t="e">
        <f>IF(ISBLANK(O108),0,VLOOKUP(O108,LUTs!$A$6:$B$8,2))</f>
        <v>#N/A</v>
      </c>
      <c r="AN108" s="1" t="e">
        <f>IF(ISBLANK(P108),0,VLOOKUP(P108,LUTs!$A$6:$B$8,2))</f>
        <v>#N/A</v>
      </c>
      <c r="AO108" s="1" t="e">
        <f>IF(ISBLANK(Q108),0,VLOOKUP(Q108,LUTs!$A$6:$B$8,2))</f>
        <v>#N/A</v>
      </c>
      <c r="AP108" s="1" t="str">
        <f>IF(ISBLANK(R108),0,IF(ISERROR(VLOOKUP(R108,LUTs!$A$6:$B$8,2)),R108,VLOOKUP(R108,LUTs!$A$6:$B$8,2)))</f>
        <v/>
      </c>
      <c r="AQ108" s="1" t="e">
        <f>IF(ISBLANK(S108),0,VLOOKUP(S108,LUTs!$A$6:$B$8,2))</f>
        <v>#N/A</v>
      </c>
      <c r="AR108" s="1" t="str">
        <f>IF(ISBLANK(T108),0,IF(ISERROR(VLOOKUP(T108,LUTs!$A$6:$B$8,2)),T108,VLOOKUP(T108,LUTs!$A$6:$B$8,2)))</f>
        <v/>
      </c>
      <c r="AS108" s="1" t="e">
        <f>IF(ISBLANK(U108),0,VLOOKUP(U108,LUTs!$A$6:$B$8,2))</f>
        <v>#N/A</v>
      </c>
      <c r="AT108" s="1" t="e">
        <f>IF(ISBLANK(V108),0,VLOOKUP(V108,LUTs!$A$6:$B$8,2))</f>
        <v>#N/A</v>
      </c>
      <c r="AU108" s="1" t="e">
        <f>IF(ISBLANK(W108),0,VLOOKUP(W108,LUTs!$A$6:$B$8,2))</f>
        <v>#N/A</v>
      </c>
      <c r="AV108" s="1" t="e">
        <f>IF(ISBLANK(X108),0,VLOOKUP(X108,LUTs!$A$6:$B$8,2))</f>
        <v>#N/A</v>
      </c>
    </row>
    <row r="109" spans="1:48" ht="12.75">
      <c r="A109" s="6" t="str">
        <f>IF(ISBLANK(Responses!A109), "", Responses!A109)</f>
        <v/>
      </c>
      <c r="B109" s="6" t="str">
        <f>IF(ISBLANK(Responses!B109), "", Responses!B109)</f>
        <v/>
      </c>
      <c r="C109" s="6" t="str">
        <f>IF(ISBLANK(Responses!U109), "", Responses!U109)</f>
        <v/>
      </c>
      <c r="D109" s="6" t="str">
        <f>IF(ISBLANK(Responses!V109), "", Responses!V109)</f>
        <v/>
      </c>
      <c r="E109" s="6" t="str">
        <f>IF(ISBLANK(Responses!W109), "", Responses!W109)</f>
        <v/>
      </c>
      <c r="F109" s="6" t="str">
        <f>IF(ISBLANK(Responses!X109), "", Responses!X109)</f>
        <v/>
      </c>
      <c r="G109" s="6" t="str">
        <f>IF(ISBLANK(Responses!Y109), "", Responses!Y109)</f>
        <v/>
      </c>
      <c r="H109" s="6" t="str">
        <f>IF(ISBLANK(Responses!Z109), "", Responses!Z109)</f>
        <v/>
      </c>
      <c r="I109" s="6" t="str">
        <f>IF(ISBLANK(Responses!AA109), "", Responses!AA109)</f>
        <v/>
      </c>
      <c r="J109" s="6" t="str">
        <f>IF(ISBLANK(Responses!AB109), "", Responses!AB109)</f>
        <v/>
      </c>
      <c r="K109" s="6" t="str">
        <f>IF(ISBLANK(Responses!AC109), "", Responses!AC109)</f>
        <v/>
      </c>
      <c r="L109" s="6" t="str">
        <f>IF(ISBLANK(Responses!AD109), "", Responses!AD109)</f>
        <v/>
      </c>
      <c r="M109" s="6" t="str">
        <f>IF(ISBLANK(Responses!AE109), "", Responses!AE109)</f>
        <v/>
      </c>
      <c r="N109" s="6" t="str">
        <f>IF(ISBLANK(Responses!AF109), "", Responses!AF109)</f>
        <v/>
      </c>
      <c r="O109" s="6" t="str">
        <f>IF(ISBLANK(Responses!AG109), "", Responses!AG109)</f>
        <v/>
      </c>
      <c r="P109" s="6" t="str">
        <f>IF(ISBLANK(Responses!AH109), "", Responses!AH109)</f>
        <v/>
      </c>
      <c r="Q109" s="6" t="str">
        <f>IF(ISBLANK(Responses!AI109), "", Responses!AI109)</f>
        <v/>
      </c>
      <c r="R109" s="6" t="str">
        <f>IF(ISBLANK(Responses!AJ109), "", Responses!AJ109)</f>
        <v/>
      </c>
      <c r="S109" s="6" t="str">
        <f>IF(ISBLANK(Responses!AK109), "", Responses!AK109)</f>
        <v/>
      </c>
      <c r="T109" s="6" t="str">
        <f>IF(ISBLANK(Responses!AL109), "", Responses!AL109)</f>
        <v/>
      </c>
      <c r="U109" s="6" t="str">
        <f>IF(ISBLANK(Responses!AM109), "", Responses!AM109)</f>
        <v/>
      </c>
      <c r="V109" s="6" t="str">
        <f>IF(ISBLANK(Responses!AN109), "", Responses!AN109)</f>
        <v/>
      </c>
      <c r="W109" s="6" t="str">
        <f>IF(ISBLANK(Responses!AO109), "", Responses!AO109)</f>
        <v/>
      </c>
      <c r="X109" s="6" t="str">
        <f>IF(ISBLANK(Responses!AP109), "", Responses!AP109)</f>
        <v/>
      </c>
      <c r="Y109" s="8" t="e">
        <f t="shared" si="0"/>
        <v>#N/A</v>
      </c>
      <c r="Z109" s="1" t="e">
        <f t="shared" si="1"/>
        <v>#N/A</v>
      </c>
      <c r="AA109" s="1" t="e">
        <f>IF(ISBLANK(C109),0,VLOOKUP(C109,LUTs!$A$6:$B$8,2))</f>
        <v>#N/A</v>
      </c>
      <c r="AB109" s="1" t="e">
        <f>IF(ISBLANK(D109),0,VLOOKUP(D109,LUTs!$A$6:$B$8,2))</f>
        <v>#N/A</v>
      </c>
      <c r="AC109" s="1" t="e">
        <f>IF(ISBLANK(E109),0,VLOOKUP(E109,LUTs!$A$6:$B$8,2))</f>
        <v>#N/A</v>
      </c>
      <c r="AD109" s="1" t="e">
        <f>IF(ISBLANK(F109),0,VLOOKUP(F109,LUTs!$A$6:$B$8,2))</f>
        <v>#N/A</v>
      </c>
      <c r="AE109" s="1" t="e">
        <f>IF(ISBLANK(G109),0,VLOOKUP(G109,LUTs!$A$6:$B$8,2))</f>
        <v>#N/A</v>
      </c>
      <c r="AF109" s="1" t="e">
        <f>IF(ISBLANK(H109),0,VLOOKUP(H109,LUTs!$A$6:$B$8,2))</f>
        <v>#N/A</v>
      </c>
      <c r="AG109" s="1" t="e">
        <f>IF(ISBLANK(I109),0,VLOOKUP(I109,LUTs!$A$6:$B$8,2))</f>
        <v>#N/A</v>
      </c>
      <c r="AH109" s="1" t="e">
        <f>IF(ISBLANK(J109),0,VLOOKUP(J109,LUTs!$A$6:$B$8,2))</f>
        <v>#N/A</v>
      </c>
      <c r="AI109" s="1" t="e">
        <f>IF(ISBLANK(K109),0,VLOOKUP(K109,LUTs!$A$6:$B$8,2))</f>
        <v>#N/A</v>
      </c>
      <c r="AJ109" s="1" t="e">
        <f>IF(ISBLANK(L109),0,VLOOKUP(L109,LUTs!$A$6:$B$8,2))</f>
        <v>#N/A</v>
      </c>
      <c r="AK109" s="1" t="e">
        <f>IF(ISBLANK(M109),0,VLOOKUP(M109,LUTs!$A$6:$B$8,2))</f>
        <v>#N/A</v>
      </c>
      <c r="AL109" s="1" t="e">
        <f>IF(ISBLANK(N109),0,VLOOKUP(N109,LUTs!$A$6:$B$8,2))</f>
        <v>#N/A</v>
      </c>
      <c r="AM109" s="1" t="e">
        <f>IF(ISBLANK(O109),0,VLOOKUP(O109,LUTs!$A$6:$B$8,2))</f>
        <v>#N/A</v>
      </c>
      <c r="AN109" s="1" t="e">
        <f>IF(ISBLANK(P109),0,VLOOKUP(P109,LUTs!$A$6:$B$8,2))</f>
        <v>#N/A</v>
      </c>
      <c r="AO109" s="1" t="e">
        <f>IF(ISBLANK(Q109),0,VLOOKUP(Q109,LUTs!$A$6:$B$8,2))</f>
        <v>#N/A</v>
      </c>
      <c r="AP109" s="1" t="str">
        <f>IF(ISBLANK(R109),0,IF(ISERROR(VLOOKUP(R109,LUTs!$A$6:$B$8,2)),R109,VLOOKUP(R109,LUTs!$A$6:$B$8,2)))</f>
        <v/>
      </c>
      <c r="AQ109" s="1" t="e">
        <f>IF(ISBLANK(S109),0,VLOOKUP(S109,LUTs!$A$6:$B$8,2))</f>
        <v>#N/A</v>
      </c>
      <c r="AR109" s="1" t="str">
        <f>IF(ISBLANK(T109),0,IF(ISERROR(VLOOKUP(T109,LUTs!$A$6:$B$8,2)),T109,VLOOKUP(T109,LUTs!$A$6:$B$8,2)))</f>
        <v/>
      </c>
      <c r="AS109" s="1" t="e">
        <f>IF(ISBLANK(U109),0,VLOOKUP(U109,LUTs!$A$6:$B$8,2))</f>
        <v>#N/A</v>
      </c>
      <c r="AT109" s="1" t="e">
        <f>IF(ISBLANK(V109),0,VLOOKUP(V109,LUTs!$A$6:$B$8,2))</f>
        <v>#N/A</v>
      </c>
      <c r="AU109" s="1" t="e">
        <f>IF(ISBLANK(W109),0,VLOOKUP(W109,LUTs!$A$6:$B$8,2))</f>
        <v>#N/A</v>
      </c>
      <c r="AV109" s="1" t="e">
        <f>IF(ISBLANK(X109),0,VLOOKUP(X109,LUTs!$A$6:$B$8,2))</f>
        <v>#N/A</v>
      </c>
    </row>
    <row r="110" spans="1:48" ht="12.75">
      <c r="A110" s="6" t="str">
        <f>IF(ISBLANK(Responses!A110), "", Responses!A110)</f>
        <v/>
      </c>
      <c r="B110" s="6" t="str">
        <f>IF(ISBLANK(Responses!B110), "", Responses!B110)</f>
        <v/>
      </c>
      <c r="C110" s="6" t="str">
        <f>IF(ISBLANK(Responses!U110), "", Responses!U110)</f>
        <v/>
      </c>
      <c r="D110" s="6" t="str">
        <f>IF(ISBLANK(Responses!V110), "", Responses!V110)</f>
        <v/>
      </c>
      <c r="E110" s="6" t="str">
        <f>IF(ISBLANK(Responses!W110), "", Responses!W110)</f>
        <v/>
      </c>
      <c r="F110" s="6" t="str">
        <f>IF(ISBLANK(Responses!X110), "", Responses!X110)</f>
        <v/>
      </c>
      <c r="G110" s="6" t="str">
        <f>IF(ISBLANK(Responses!Y110), "", Responses!Y110)</f>
        <v/>
      </c>
      <c r="H110" s="6" t="str">
        <f>IF(ISBLANK(Responses!Z110), "", Responses!Z110)</f>
        <v/>
      </c>
      <c r="I110" s="6" t="str">
        <f>IF(ISBLANK(Responses!AA110), "", Responses!AA110)</f>
        <v/>
      </c>
      <c r="J110" s="6" t="str">
        <f>IF(ISBLANK(Responses!AB110), "", Responses!AB110)</f>
        <v/>
      </c>
      <c r="K110" s="6" t="str">
        <f>IF(ISBLANK(Responses!AC110), "", Responses!AC110)</f>
        <v/>
      </c>
      <c r="L110" s="6" t="str">
        <f>IF(ISBLANK(Responses!AD110), "", Responses!AD110)</f>
        <v/>
      </c>
      <c r="M110" s="6" t="str">
        <f>IF(ISBLANK(Responses!AE110), "", Responses!AE110)</f>
        <v/>
      </c>
      <c r="N110" s="6" t="str">
        <f>IF(ISBLANK(Responses!AF110), "", Responses!AF110)</f>
        <v/>
      </c>
      <c r="O110" s="6" t="str">
        <f>IF(ISBLANK(Responses!AG110), "", Responses!AG110)</f>
        <v/>
      </c>
      <c r="P110" s="6" t="str">
        <f>IF(ISBLANK(Responses!AH110), "", Responses!AH110)</f>
        <v/>
      </c>
      <c r="Q110" s="6" t="str">
        <f>IF(ISBLANK(Responses!AI110), "", Responses!AI110)</f>
        <v/>
      </c>
      <c r="R110" s="6" t="str">
        <f>IF(ISBLANK(Responses!AJ110), "", Responses!AJ110)</f>
        <v/>
      </c>
      <c r="S110" s="6" t="str">
        <f>IF(ISBLANK(Responses!AK110), "", Responses!AK110)</f>
        <v/>
      </c>
      <c r="T110" s="6" t="str">
        <f>IF(ISBLANK(Responses!AL110), "", Responses!AL110)</f>
        <v/>
      </c>
      <c r="U110" s="6" t="str">
        <f>IF(ISBLANK(Responses!AM110), "", Responses!AM110)</f>
        <v/>
      </c>
      <c r="V110" s="6" t="str">
        <f>IF(ISBLANK(Responses!AN110), "", Responses!AN110)</f>
        <v/>
      </c>
      <c r="W110" s="6" t="str">
        <f>IF(ISBLANK(Responses!AO110), "", Responses!AO110)</f>
        <v/>
      </c>
      <c r="X110" s="6" t="str">
        <f>IF(ISBLANK(Responses!AP110), "", Responses!AP110)</f>
        <v/>
      </c>
    </row>
    <row r="111" spans="1:48" ht="12.75">
      <c r="A111" s="6" t="str">
        <f>IF(ISBLANK(Responses!A111), "", Responses!A111)</f>
        <v/>
      </c>
      <c r="B111" s="6" t="str">
        <f>IF(ISBLANK(Responses!B111), "", Responses!B111)</f>
        <v/>
      </c>
      <c r="C111" s="6" t="str">
        <f>IF(ISBLANK(Responses!U111), "", Responses!U111)</f>
        <v/>
      </c>
      <c r="D111" s="6" t="str">
        <f>IF(ISBLANK(Responses!V111), "", Responses!V111)</f>
        <v/>
      </c>
      <c r="E111" s="6" t="str">
        <f>IF(ISBLANK(Responses!W111), "", Responses!W111)</f>
        <v/>
      </c>
      <c r="F111" s="6" t="str">
        <f>IF(ISBLANK(Responses!X111), "", Responses!X111)</f>
        <v/>
      </c>
      <c r="G111" s="6" t="str">
        <f>IF(ISBLANK(Responses!Y111), "", Responses!Y111)</f>
        <v/>
      </c>
      <c r="H111" s="6" t="str">
        <f>IF(ISBLANK(Responses!Z111), "", Responses!Z111)</f>
        <v/>
      </c>
      <c r="I111" s="6" t="str">
        <f>IF(ISBLANK(Responses!AA111), "", Responses!AA111)</f>
        <v/>
      </c>
      <c r="J111" s="6" t="str">
        <f>IF(ISBLANK(Responses!AB111), "", Responses!AB111)</f>
        <v/>
      </c>
      <c r="K111" s="6" t="str">
        <f>IF(ISBLANK(Responses!AC111), "", Responses!AC111)</f>
        <v/>
      </c>
      <c r="L111" s="6" t="str">
        <f>IF(ISBLANK(Responses!AD111), "", Responses!AD111)</f>
        <v/>
      </c>
      <c r="M111" s="6" t="str">
        <f>IF(ISBLANK(Responses!AE111), "", Responses!AE111)</f>
        <v/>
      </c>
      <c r="N111" s="6" t="str">
        <f>IF(ISBLANK(Responses!AF111), "", Responses!AF111)</f>
        <v/>
      </c>
      <c r="O111" s="6" t="str">
        <f>IF(ISBLANK(Responses!AG111), "", Responses!AG111)</f>
        <v/>
      </c>
      <c r="P111" s="6" t="str">
        <f>IF(ISBLANK(Responses!AH111), "", Responses!AH111)</f>
        <v/>
      </c>
      <c r="Q111" s="6" t="str">
        <f>IF(ISBLANK(Responses!AI111), "", Responses!AI111)</f>
        <v/>
      </c>
      <c r="R111" s="6" t="str">
        <f>IF(ISBLANK(Responses!AJ111), "", Responses!AJ111)</f>
        <v/>
      </c>
      <c r="S111" s="6" t="str">
        <f>IF(ISBLANK(Responses!AK111), "", Responses!AK111)</f>
        <v/>
      </c>
      <c r="T111" s="6" t="str">
        <f>IF(ISBLANK(Responses!AL111), "", Responses!AL111)</f>
        <v/>
      </c>
      <c r="U111" s="6" t="str">
        <f>IF(ISBLANK(Responses!AM111), "", Responses!AM111)</f>
        <v/>
      </c>
      <c r="V111" s="6" t="str">
        <f>IF(ISBLANK(Responses!AN111), "", Responses!AN111)</f>
        <v/>
      </c>
      <c r="W111" s="6" t="str">
        <f>IF(ISBLANK(Responses!AO111), "", Responses!AO111)</f>
        <v/>
      </c>
      <c r="X111" s="6" t="str">
        <f>IF(ISBLANK(Responses!AP111), "", Responses!AP111)</f>
        <v/>
      </c>
    </row>
    <row r="112" spans="1:48" ht="12.75">
      <c r="A112" s="6" t="str">
        <f>IF(ISBLANK(Responses!A112), "", Responses!A112)</f>
        <v/>
      </c>
      <c r="B112" s="6" t="str">
        <f>IF(ISBLANK(Responses!B112), "", Responses!B112)</f>
        <v/>
      </c>
      <c r="C112" s="6" t="str">
        <f>IF(ISBLANK(Responses!U112), "", Responses!U112)</f>
        <v/>
      </c>
      <c r="D112" s="6" t="str">
        <f>IF(ISBLANK(Responses!V112), "", Responses!V112)</f>
        <v/>
      </c>
      <c r="E112" s="6" t="str">
        <f>IF(ISBLANK(Responses!W112), "", Responses!W112)</f>
        <v/>
      </c>
      <c r="F112" s="6" t="str">
        <f>IF(ISBLANK(Responses!X112), "", Responses!X112)</f>
        <v/>
      </c>
      <c r="G112" s="6" t="str">
        <f>IF(ISBLANK(Responses!Y112), "", Responses!Y112)</f>
        <v/>
      </c>
      <c r="H112" s="6" t="str">
        <f>IF(ISBLANK(Responses!Z112), "", Responses!Z112)</f>
        <v/>
      </c>
      <c r="I112" s="6" t="str">
        <f>IF(ISBLANK(Responses!AA112), "", Responses!AA112)</f>
        <v/>
      </c>
      <c r="J112" s="6" t="str">
        <f>IF(ISBLANK(Responses!AB112), "", Responses!AB112)</f>
        <v/>
      </c>
      <c r="K112" s="6" t="str">
        <f>IF(ISBLANK(Responses!AC112), "", Responses!AC112)</f>
        <v/>
      </c>
      <c r="L112" s="6" t="str">
        <f>IF(ISBLANK(Responses!AD112), "", Responses!AD112)</f>
        <v/>
      </c>
      <c r="M112" s="6" t="str">
        <f>IF(ISBLANK(Responses!AE112), "", Responses!AE112)</f>
        <v/>
      </c>
      <c r="N112" s="6" t="str">
        <f>IF(ISBLANK(Responses!AF112), "", Responses!AF112)</f>
        <v/>
      </c>
      <c r="O112" s="6" t="str">
        <f>IF(ISBLANK(Responses!AG112), "", Responses!AG112)</f>
        <v/>
      </c>
      <c r="P112" s="6" t="str">
        <f>IF(ISBLANK(Responses!AH112), "", Responses!AH112)</f>
        <v/>
      </c>
      <c r="Q112" s="6" t="str">
        <f>IF(ISBLANK(Responses!AI112), "", Responses!AI112)</f>
        <v/>
      </c>
      <c r="R112" s="6" t="str">
        <f>IF(ISBLANK(Responses!AJ112), "", Responses!AJ112)</f>
        <v/>
      </c>
      <c r="S112" s="6" t="str">
        <f>IF(ISBLANK(Responses!AK112), "", Responses!AK112)</f>
        <v/>
      </c>
      <c r="T112" s="6" t="str">
        <f>IF(ISBLANK(Responses!AL112), "", Responses!AL112)</f>
        <v/>
      </c>
      <c r="U112" s="6" t="str">
        <f>IF(ISBLANK(Responses!AM112), "", Responses!AM112)</f>
        <v/>
      </c>
      <c r="V112" s="6" t="str">
        <f>IF(ISBLANK(Responses!AN112), "", Responses!AN112)</f>
        <v/>
      </c>
      <c r="W112" s="6" t="str">
        <f>IF(ISBLANK(Responses!AO112), "", Responses!AO112)</f>
        <v/>
      </c>
      <c r="X112" s="6" t="str">
        <f>IF(ISBLANK(Responses!AP112), "", Responses!AP112)</f>
        <v/>
      </c>
    </row>
    <row r="113" spans="1:24" ht="12.75">
      <c r="A113" s="6" t="str">
        <f>IF(ISBLANK(Responses!A113), "", Responses!A113)</f>
        <v/>
      </c>
      <c r="B113" s="6" t="str">
        <f>IF(ISBLANK(Responses!B113), "", Responses!B113)</f>
        <v/>
      </c>
      <c r="C113" s="6" t="str">
        <f>IF(ISBLANK(Responses!U113), "", Responses!U113)</f>
        <v/>
      </c>
      <c r="D113" s="6" t="str">
        <f>IF(ISBLANK(Responses!V113), "", Responses!V113)</f>
        <v/>
      </c>
      <c r="E113" s="6" t="str">
        <f>IF(ISBLANK(Responses!W113), "", Responses!W113)</f>
        <v/>
      </c>
      <c r="F113" s="6" t="str">
        <f>IF(ISBLANK(Responses!X113), "", Responses!X113)</f>
        <v/>
      </c>
      <c r="G113" s="6" t="str">
        <f>IF(ISBLANK(Responses!Y113), "", Responses!Y113)</f>
        <v/>
      </c>
      <c r="H113" s="6" t="str">
        <f>IF(ISBLANK(Responses!Z113), "", Responses!Z113)</f>
        <v/>
      </c>
      <c r="I113" s="6" t="str">
        <f>IF(ISBLANK(Responses!AA113), "", Responses!AA113)</f>
        <v/>
      </c>
      <c r="J113" s="6" t="str">
        <f>IF(ISBLANK(Responses!AB113), "", Responses!AB113)</f>
        <v/>
      </c>
      <c r="K113" s="6" t="str">
        <f>IF(ISBLANK(Responses!AC113), "", Responses!AC113)</f>
        <v/>
      </c>
      <c r="L113" s="6" t="str">
        <f>IF(ISBLANK(Responses!AD113), "", Responses!AD113)</f>
        <v/>
      </c>
      <c r="M113" s="6" t="str">
        <f>IF(ISBLANK(Responses!AE113), "", Responses!AE113)</f>
        <v/>
      </c>
      <c r="N113" s="6" t="str">
        <f>IF(ISBLANK(Responses!AF113), "", Responses!AF113)</f>
        <v/>
      </c>
      <c r="O113" s="6" t="str">
        <f>IF(ISBLANK(Responses!AG113), "", Responses!AG113)</f>
        <v/>
      </c>
      <c r="P113" s="6" t="str">
        <f>IF(ISBLANK(Responses!AH113), "", Responses!AH113)</f>
        <v/>
      </c>
      <c r="Q113" s="6" t="str">
        <f>IF(ISBLANK(Responses!AI113), "", Responses!AI113)</f>
        <v/>
      </c>
      <c r="R113" s="6" t="str">
        <f>IF(ISBLANK(Responses!AJ113), "", Responses!AJ113)</f>
        <v/>
      </c>
      <c r="S113" s="6" t="str">
        <f>IF(ISBLANK(Responses!AK113), "", Responses!AK113)</f>
        <v/>
      </c>
      <c r="T113" s="6" t="str">
        <f>IF(ISBLANK(Responses!AL113), "", Responses!AL113)</f>
        <v/>
      </c>
      <c r="U113" s="6" t="str">
        <f>IF(ISBLANK(Responses!AM113), "", Responses!AM113)</f>
        <v/>
      </c>
      <c r="V113" s="6" t="str">
        <f>IF(ISBLANK(Responses!AN113), "", Responses!AN113)</f>
        <v/>
      </c>
      <c r="W113" s="6" t="str">
        <f>IF(ISBLANK(Responses!AO113), "", Responses!AO113)</f>
        <v/>
      </c>
      <c r="X113" s="6" t="str">
        <f>IF(ISBLANK(Responses!AP113), "", Responses!AP113)</f>
        <v/>
      </c>
    </row>
    <row r="114" spans="1:24" ht="12.75">
      <c r="A114" s="6" t="str">
        <f>IF(ISBLANK(Responses!A114), "", Responses!A114)</f>
        <v/>
      </c>
      <c r="B114" s="6" t="str">
        <f>IF(ISBLANK(Responses!B114), "", Responses!B114)</f>
        <v/>
      </c>
      <c r="C114" s="6" t="str">
        <f>IF(ISBLANK(Responses!U114), "", Responses!U114)</f>
        <v/>
      </c>
      <c r="D114" s="6" t="str">
        <f>IF(ISBLANK(Responses!V114), "", Responses!V114)</f>
        <v/>
      </c>
      <c r="E114" s="6" t="str">
        <f>IF(ISBLANK(Responses!W114), "", Responses!W114)</f>
        <v/>
      </c>
      <c r="F114" s="6" t="str">
        <f>IF(ISBLANK(Responses!X114), "", Responses!X114)</f>
        <v/>
      </c>
      <c r="G114" s="6" t="str">
        <f>IF(ISBLANK(Responses!Y114), "", Responses!Y114)</f>
        <v/>
      </c>
      <c r="H114" s="6" t="str">
        <f>IF(ISBLANK(Responses!Z114), "", Responses!Z114)</f>
        <v/>
      </c>
      <c r="I114" s="6" t="str">
        <f>IF(ISBLANK(Responses!AA114), "", Responses!AA114)</f>
        <v/>
      </c>
      <c r="J114" s="6" t="str">
        <f>IF(ISBLANK(Responses!AB114), "", Responses!AB114)</f>
        <v/>
      </c>
      <c r="K114" s="6" t="str">
        <f>IF(ISBLANK(Responses!AC114), "", Responses!AC114)</f>
        <v/>
      </c>
      <c r="L114" s="6" t="str">
        <f>IF(ISBLANK(Responses!AD114), "", Responses!AD114)</f>
        <v/>
      </c>
      <c r="M114" s="6" t="str">
        <f>IF(ISBLANK(Responses!AE114), "", Responses!AE114)</f>
        <v/>
      </c>
      <c r="N114" s="6" t="str">
        <f>IF(ISBLANK(Responses!AF114), "", Responses!AF114)</f>
        <v/>
      </c>
      <c r="O114" s="6" t="str">
        <f>IF(ISBLANK(Responses!AG114), "", Responses!AG114)</f>
        <v/>
      </c>
      <c r="P114" s="6" t="str">
        <f>IF(ISBLANK(Responses!AH114), "", Responses!AH114)</f>
        <v/>
      </c>
      <c r="Q114" s="6" t="str">
        <f>IF(ISBLANK(Responses!AI114), "", Responses!AI114)</f>
        <v/>
      </c>
      <c r="R114" s="6" t="str">
        <f>IF(ISBLANK(Responses!AJ114), "", Responses!AJ114)</f>
        <v/>
      </c>
      <c r="S114" s="6" t="str">
        <f>IF(ISBLANK(Responses!AK114), "", Responses!AK114)</f>
        <v/>
      </c>
      <c r="T114" s="6" t="str">
        <f>IF(ISBLANK(Responses!AL114), "", Responses!AL114)</f>
        <v/>
      </c>
      <c r="U114" s="6" t="str">
        <f>IF(ISBLANK(Responses!AM114), "", Responses!AM114)</f>
        <v/>
      </c>
      <c r="V114" s="6" t="str">
        <f>IF(ISBLANK(Responses!AN114), "", Responses!AN114)</f>
        <v/>
      </c>
      <c r="W114" s="6" t="str">
        <f>IF(ISBLANK(Responses!AO114), "", Responses!AO114)</f>
        <v/>
      </c>
      <c r="X114" s="6" t="str">
        <f>IF(ISBLANK(Responses!AP114), "", Responses!AP114)</f>
        <v/>
      </c>
    </row>
    <row r="115" spans="1:24" ht="12.75">
      <c r="A115" s="6" t="str">
        <f>IF(ISBLANK(Responses!A115), "", Responses!A115)</f>
        <v/>
      </c>
      <c r="B115" s="6" t="str">
        <f>IF(ISBLANK(Responses!B115), "", Responses!B115)</f>
        <v/>
      </c>
      <c r="C115" s="6" t="str">
        <f>IF(ISBLANK(Responses!U115), "", Responses!U115)</f>
        <v/>
      </c>
      <c r="D115" s="6" t="str">
        <f>IF(ISBLANK(Responses!V115), "", Responses!V115)</f>
        <v/>
      </c>
      <c r="E115" s="6" t="str">
        <f>IF(ISBLANK(Responses!W115), "", Responses!W115)</f>
        <v/>
      </c>
      <c r="F115" s="6" t="str">
        <f>IF(ISBLANK(Responses!X115), "", Responses!X115)</f>
        <v/>
      </c>
      <c r="G115" s="6" t="str">
        <f>IF(ISBLANK(Responses!Y115), "", Responses!Y115)</f>
        <v/>
      </c>
      <c r="H115" s="6" t="str">
        <f>IF(ISBLANK(Responses!Z115), "", Responses!Z115)</f>
        <v/>
      </c>
      <c r="I115" s="6" t="str">
        <f>IF(ISBLANK(Responses!AA115), "", Responses!AA115)</f>
        <v/>
      </c>
      <c r="J115" s="6" t="str">
        <f>IF(ISBLANK(Responses!AB115), "", Responses!AB115)</f>
        <v/>
      </c>
      <c r="K115" s="6" t="str">
        <f>IF(ISBLANK(Responses!AC115), "", Responses!AC115)</f>
        <v/>
      </c>
      <c r="L115" s="6" t="str">
        <f>IF(ISBLANK(Responses!AD115), "", Responses!AD115)</f>
        <v/>
      </c>
      <c r="M115" s="6" t="str">
        <f>IF(ISBLANK(Responses!AE115), "", Responses!AE115)</f>
        <v/>
      </c>
      <c r="N115" s="6" t="str">
        <f>IF(ISBLANK(Responses!AF115), "", Responses!AF115)</f>
        <v/>
      </c>
      <c r="O115" s="6" t="str">
        <f>IF(ISBLANK(Responses!AG115), "", Responses!AG115)</f>
        <v/>
      </c>
      <c r="P115" s="6" t="str">
        <f>IF(ISBLANK(Responses!AH115), "", Responses!AH115)</f>
        <v/>
      </c>
      <c r="Q115" s="6" t="str">
        <f>IF(ISBLANK(Responses!AI115), "", Responses!AI115)</f>
        <v/>
      </c>
      <c r="R115" s="6" t="str">
        <f>IF(ISBLANK(Responses!AJ115), "", Responses!AJ115)</f>
        <v/>
      </c>
      <c r="S115" s="6" t="str">
        <f>IF(ISBLANK(Responses!AK115), "", Responses!AK115)</f>
        <v/>
      </c>
      <c r="T115" s="6" t="str">
        <f>IF(ISBLANK(Responses!AL115), "", Responses!AL115)</f>
        <v/>
      </c>
      <c r="U115" s="6" t="str">
        <f>IF(ISBLANK(Responses!AM115), "", Responses!AM115)</f>
        <v/>
      </c>
      <c r="V115" s="6" t="str">
        <f>IF(ISBLANK(Responses!AN115), "", Responses!AN115)</f>
        <v/>
      </c>
      <c r="W115" s="6" t="str">
        <f>IF(ISBLANK(Responses!AO115), "", Responses!AO115)</f>
        <v/>
      </c>
      <c r="X115" s="6" t="str">
        <f>IF(ISBLANK(Responses!AP115), "", Responses!AP115)</f>
        <v/>
      </c>
    </row>
    <row r="116" spans="1:24" ht="12.75">
      <c r="A116" s="6" t="str">
        <f>IF(ISBLANK(Responses!A116), "", Responses!A116)</f>
        <v/>
      </c>
      <c r="B116" s="6" t="str">
        <f>IF(ISBLANK(Responses!B116), "", Responses!B116)</f>
        <v/>
      </c>
      <c r="C116" s="6" t="str">
        <f>IF(ISBLANK(Responses!U116), "", Responses!U116)</f>
        <v/>
      </c>
      <c r="D116" s="6" t="str">
        <f>IF(ISBLANK(Responses!V116), "", Responses!V116)</f>
        <v/>
      </c>
      <c r="E116" s="6" t="str">
        <f>IF(ISBLANK(Responses!W116), "", Responses!W116)</f>
        <v/>
      </c>
      <c r="F116" s="6" t="str">
        <f>IF(ISBLANK(Responses!X116), "", Responses!X116)</f>
        <v/>
      </c>
      <c r="G116" s="6" t="str">
        <f>IF(ISBLANK(Responses!Y116), "", Responses!Y116)</f>
        <v/>
      </c>
      <c r="H116" s="6" t="str">
        <f>IF(ISBLANK(Responses!Z116), "", Responses!Z116)</f>
        <v/>
      </c>
      <c r="I116" s="6" t="str">
        <f>IF(ISBLANK(Responses!AA116), "", Responses!AA116)</f>
        <v/>
      </c>
      <c r="J116" s="6" t="str">
        <f>IF(ISBLANK(Responses!AB116), "", Responses!AB116)</f>
        <v/>
      </c>
      <c r="K116" s="6" t="str">
        <f>IF(ISBLANK(Responses!AC116), "", Responses!AC116)</f>
        <v/>
      </c>
      <c r="L116" s="6" t="str">
        <f>IF(ISBLANK(Responses!AD116), "", Responses!AD116)</f>
        <v/>
      </c>
      <c r="M116" s="6" t="str">
        <f>IF(ISBLANK(Responses!AE116), "", Responses!AE116)</f>
        <v/>
      </c>
      <c r="N116" s="6" t="str">
        <f>IF(ISBLANK(Responses!AF116), "", Responses!AF116)</f>
        <v/>
      </c>
      <c r="O116" s="6" t="str">
        <f>IF(ISBLANK(Responses!AG116), "", Responses!AG116)</f>
        <v/>
      </c>
      <c r="P116" s="6" t="str">
        <f>IF(ISBLANK(Responses!AH116), "", Responses!AH116)</f>
        <v/>
      </c>
      <c r="Q116" s="6" t="str">
        <f>IF(ISBLANK(Responses!AI116), "", Responses!AI116)</f>
        <v/>
      </c>
      <c r="R116" s="6" t="str">
        <f>IF(ISBLANK(Responses!AJ116), "", Responses!AJ116)</f>
        <v/>
      </c>
      <c r="S116" s="6" t="str">
        <f>IF(ISBLANK(Responses!AK116), "", Responses!AK116)</f>
        <v/>
      </c>
      <c r="T116" s="6" t="str">
        <f>IF(ISBLANK(Responses!AL116), "", Responses!AL116)</f>
        <v/>
      </c>
      <c r="U116" s="6" t="str">
        <f>IF(ISBLANK(Responses!AM116), "", Responses!AM116)</f>
        <v/>
      </c>
      <c r="V116" s="6" t="str">
        <f>IF(ISBLANK(Responses!AN116), "", Responses!AN116)</f>
        <v/>
      </c>
      <c r="W116" s="6" t="str">
        <f>IF(ISBLANK(Responses!AO116), "", Responses!AO116)</f>
        <v/>
      </c>
      <c r="X116" s="6" t="str">
        <f>IF(ISBLANK(Responses!AP116), "", Responses!AP116)</f>
        <v/>
      </c>
    </row>
    <row r="117" spans="1:24" ht="12.75">
      <c r="A117" s="6" t="str">
        <f>IF(ISBLANK(Responses!A117), "", Responses!A117)</f>
        <v/>
      </c>
      <c r="B117" s="6" t="str">
        <f>IF(ISBLANK(Responses!B117), "", Responses!B117)</f>
        <v/>
      </c>
      <c r="C117" s="6" t="str">
        <f>IF(ISBLANK(Responses!U117), "", Responses!U117)</f>
        <v/>
      </c>
      <c r="D117" s="6" t="str">
        <f>IF(ISBLANK(Responses!V117), "", Responses!V117)</f>
        <v/>
      </c>
      <c r="E117" s="6" t="str">
        <f>IF(ISBLANK(Responses!W117), "", Responses!W117)</f>
        <v/>
      </c>
      <c r="F117" s="6" t="str">
        <f>IF(ISBLANK(Responses!X117), "", Responses!X117)</f>
        <v/>
      </c>
      <c r="G117" s="6" t="str">
        <f>IF(ISBLANK(Responses!Y117), "", Responses!Y117)</f>
        <v/>
      </c>
      <c r="H117" s="6" t="str">
        <f>IF(ISBLANK(Responses!Z117), "", Responses!Z117)</f>
        <v/>
      </c>
      <c r="I117" s="6" t="str">
        <f>IF(ISBLANK(Responses!AA117), "", Responses!AA117)</f>
        <v/>
      </c>
      <c r="J117" s="6" t="str">
        <f>IF(ISBLANK(Responses!AB117), "", Responses!AB117)</f>
        <v/>
      </c>
      <c r="K117" s="6" t="str">
        <f>IF(ISBLANK(Responses!AC117), "", Responses!AC117)</f>
        <v/>
      </c>
      <c r="L117" s="6" t="str">
        <f>IF(ISBLANK(Responses!AD117), "", Responses!AD117)</f>
        <v/>
      </c>
      <c r="M117" s="6" t="str">
        <f>IF(ISBLANK(Responses!AE117), "", Responses!AE117)</f>
        <v/>
      </c>
      <c r="N117" s="6" t="str">
        <f>IF(ISBLANK(Responses!AF117), "", Responses!AF117)</f>
        <v/>
      </c>
      <c r="O117" s="6" t="str">
        <f>IF(ISBLANK(Responses!AG117), "", Responses!AG117)</f>
        <v/>
      </c>
      <c r="P117" s="6" t="str">
        <f>IF(ISBLANK(Responses!AH117), "", Responses!AH117)</f>
        <v/>
      </c>
      <c r="Q117" s="6" t="str">
        <f>IF(ISBLANK(Responses!AI117), "", Responses!AI117)</f>
        <v/>
      </c>
      <c r="R117" s="6" t="str">
        <f>IF(ISBLANK(Responses!AJ117), "", Responses!AJ117)</f>
        <v/>
      </c>
      <c r="S117" s="6" t="str">
        <f>IF(ISBLANK(Responses!AK117), "", Responses!AK117)</f>
        <v/>
      </c>
      <c r="T117" s="6" t="str">
        <f>IF(ISBLANK(Responses!AL117), "", Responses!AL117)</f>
        <v/>
      </c>
      <c r="U117" s="6" t="str">
        <f>IF(ISBLANK(Responses!AM117), "", Responses!AM117)</f>
        <v/>
      </c>
      <c r="V117" s="6" t="str">
        <f>IF(ISBLANK(Responses!AN117), "", Responses!AN117)</f>
        <v/>
      </c>
      <c r="W117" s="6" t="str">
        <f>IF(ISBLANK(Responses!AO117), "", Responses!AO117)</f>
        <v/>
      </c>
      <c r="X117" s="6" t="str">
        <f>IF(ISBLANK(Responses!AP117), "", Responses!AP117)</f>
        <v/>
      </c>
    </row>
    <row r="118" spans="1:24" ht="12.75">
      <c r="A118" s="6" t="str">
        <f>IF(ISBLANK(Responses!A118), "", Responses!A118)</f>
        <v/>
      </c>
      <c r="B118" s="6" t="str">
        <f>IF(ISBLANK(Responses!B118), "", Responses!B118)</f>
        <v/>
      </c>
      <c r="C118" s="6" t="str">
        <f>IF(ISBLANK(Responses!U118), "", Responses!U118)</f>
        <v/>
      </c>
      <c r="D118" s="6" t="str">
        <f>IF(ISBLANK(Responses!V118), "", Responses!V118)</f>
        <v/>
      </c>
      <c r="E118" s="6" t="str">
        <f>IF(ISBLANK(Responses!W118), "", Responses!W118)</f>
        <v/>
      </c>
      <c r="F118" s="6" t="str">
        <f>IF(ISBLANK(Responses!X118), "", Responses!X118)</f>
        <v/>
      </c>
      <c r="G118" s="6" t="str">
        <f>IF(ISBLANK(Responses!Y118), "", Responses!Y118)</f>
        <v/>
      </c>
      <c r="H118" s="6" t="str">
        <f>IF(ISBLANK(Responses!Z118), "", Responses!Z118)</f>
        <v/>
      </c>
      <c r="I118" s="6" t="str">
        <f>IF(ISBLANK(Responses!AA118), "", Responses!AA118)</f>
        <v/>
      </c>
      <c r="J118" s="6" t="str">
        <f>IF(ISBLANK(Responses!AB118), "", Responses!AB118)</f>
        <v/>
      </c>
      <c r="K118" s="6" t="str">
        <f>IF(ISBLANK(Responses!AC118), "", Responses!AC118)</f>
        <v/>
      </c>
      <c r="L118" s="6" t="str">
        <f>IF(ISBLANK(Responses!AD118), "", Responses!AD118)</f>
        <v/>
      </c>
      <c r="M118" s="6" t="str">
        <f>IF(ISBLANK(Responses!AE118), "", Responses!AE118)</f>
        <v/>
      </c>
      <c r="N118" s="6" t="str">
        <f>IF(ISBLANK(Responses!AF118), "", Responses!AF118)</f>
        <v/>
      </c>
      <c r="O118" s="6" t="str">
        <f>IF(ISBLANK(Responses!AG118), "", Responses!AG118)</f>
        <v/>
      </c>
      <c r="P118" s="6" t="str">
        <f>IF(ISBLANK(Responses!AH118), "", Responses!AH118)</f>
        <v/>
      </c>
      <c r="Q118" s="6" t="str">
        <f>IF(ISBLANK(Responses!AI118), "", Responses!AI118)</f>
        <v/>
      </c>
      <c r="R118" s="6" t="str">
        <f>IF(ISBLANK(Responses!AJ118), "", Responses!AJ118)</f>
        <v/>
      </c>
      <c r="S118" s="6" t="str">
        <f>IF(ISBLANK(Responses!AK118), "", Responses!AK118)</f>
        <v/>
      </c>
      <c r="T118" s="6" t="str">
        <f>IF(ISBLANK(Responses!AL118), "", Responses!AL118)</f>
        <v/>
      </c>
      <c r="U118" s="6" t="str">
        <f>IF(ISBLANK(Responses!AM118), "", Responses!AM118)</f>
        <v/>
      </c>
      <c r="V118" s="6" t="str">
        <f>IF(ISBLANK(Responses!AN118), "", Responses!AN118)</f>
        <v/>
      </c>
      <c r="W118" s="6" t="str">
        <f>IF(ISBLANK(Responses!AO118), "", Responses!AO118)</f>
        <v/>
      </c>
      <c r="X118" s="6" t="str">
        <f>IF(ISBLANK(Responses!AP118), "", Responses!AP118)</f>
        <v/>
      </c>
    </row>
    <row r="119" spans="1:24" ht="15.75" customHeight="1">
      <c r="A119" s="6" t="str">
        <f>IF(ISBLANK(Responses!A119), "", Responses!A119)</f>
        <v/>
      </c>
    </row>
    <row r="120" spans="1:24" ht="15.75" customHeight="1">
      <c r="A120" s="6" t="str">
        <f>IF(ISBLANK(Responses!A120), "", Responses!A120)</f>
        <v/>
      </c>
    </row>
    <row r="121" spans="1:24" ht="15.75" customHeight="1">
      <c r="A121" s="6" t="str">
        <f>IF(ISBLANK(Responses!A121), "", Responses!A121)</f>
        <v/>
      </c>
    </row>
    <row r="122" spans="1:24" ht="15.75" customHeight="1">
      <c r="A122" s="6" t="str">
        <f>IF(ISBLANK(Responses!A122), "", Responses!A122)</f>
        <v/>
      </c>
    </row>
    <row r="123" spans="1:24" ht="15.75" customHeight="1">
      <c r="A123" s="6" t="str">
        <f>IF(ISBLANK(Responses!A123), "", Responses!A123)</f>
        <v/>
      </c>
    </row>
    <row r="124" spans="1:24" ht="15.75" customHeight="1">
      <c r="A124" s="6" t="str">
        <f>IF(ISBLANK(Responses!A124), "", Responses!A124)</f>
        <v/>
      </c>
    </row>
    <row r="125" spans="1:24" ht="15.75" customHeight="1">
      <c r="A125" s="6" t="str">
        <f>IF(ISBLANK(Responses!A125), "", Responses!A125)</f>
        <v/>
      </c>
    </row>
    <row r="126" spans="1:24" ht="15.75" customHeight="1">
      <c r="A126" s="6" t="str">
        <f>IF(ISBLANK(Responses!A126), "", Responses!A126)</f>
        <v/>
      </c>
    </row>
    <row r="127" spans="1:24" ht="15.75" customHeight="1">
      <c r="A127" s="6" t="str">
        <f>IF(ISBLANK(Responses!A127), "", Responses!A127)</f>
        <v/>
      </c>
    </row>
    <row r="128" spans="1:24" ht="15.75" customHeight="1">
      <c r="A128" s="6" t="str">
        <f>IF(ISBLANK(Responses!A128), "", Responses!A128)</f>
        <v/>
      </c>
    </row>
    <row r="129" spans="1:1" ht="15.75" customHeight="1">
      <c r="A129" s="6" t="str">
        <f>IF(ISBLANK(Responses!A129), "", Responses!A129)</f>
        <v/>
      </c>
    </row>
    <row r="130" spans="1:1" ht="15.75" customHeight="1">
      <c r="A130" s="6" t="str">
        <f>IF(ISBLANK(Responses!A130), "", Responses!A130)</f>
        <v/>
      </c>
    </row>
    <row r="131" spans="1:1" ht="15.75" customHeight="1">
      <c r="A131" s="6" t="str">
        <f>IF(ISBLANK(Responses!A131), "", Responses!A131)</f>
        <v/>
      </c>
    </row>
    <row r="132" spans="1:1" ht="15.75" customHeight="1">
      <c r="A132" s="6" t="str">
        <f>IF(ISBLANK(Responses!A132), "", Responses!A132)</f>
        <v/>
      </c>
    </row>
    <row r="133" spans="1:1" ht="15.75" customHeight="1">
      <c r="A133" s="6" t="str">
        <f>IF(ISBLANK(Responses!A133), "", Responses!A133)</f>
        <v/>
      </c>
    </row>
    <row r="134" spans="1:1" ht="15.75" customHeight="1">
      <c r="A134" s="6" t="str">
        <f>IF(ISBLANK(Responses!A134), "", Responses!A134)</f>
        <v/>
      </c>
    </row>
    <row r="135" spans="1:1" ht="15.75" customHeight="1">
      <c r="A135" s="6" t="str">
        <f>IF(ISBLANK(Responses!A135), "", Responses!A135)</f>
        <v/>
      </c>
    </row>
    <row r="136" spans="1:1" ht="15.75" customHeight="1">
      <c r="A136" s="6" t="str">
        <f>IF(ISBLANK(Responses!A136), "", Responses!A136)</f>
        <v/>
      </c>
    </row>
    <row r="137" spans="1:1" ht="15.75" customHeight="1">
      <c r="A137" s="6" t="str">
        <f>IF(ISBLANK(Responses!A137), "", Responses!A137)</f>
        <v/>
      </c>
    </row>
    <row r="138" spans="1:1" ht="15.75" customHeight="1">
      <c r="A138" s="6" t="str">
        <f>IF(ISBLANK(Responses!A138), "", Responses!A138)</f>
        <v/>
      </c>
    </row>
    <row r="139" spans="1:1" ht="15.75" customHeight="1">
      <c r="A139" s="6" t="str">
        <f>IF(ISBLANK(Responses!A139), "", Responses!A139)</f>
        <v/>
      </c>
    </row>
    <row r="140" spans="1:1" ht="15.75" customHeight="1">
      <c r="A140" s="6" t="str">
        <f>IF(ISBLANK(Responses!A140), "", Responses!A140)</f>
        <v/>
      </c>
    </row>
    <row r="141" spans="1:1" ht="15.75" customHeight="1">
      <c r="A141" s="6" t="str">
        <f>IF(ISBLANK(Responses!A141), "", Responses!A141)</f>
        <v/>
      </c>
    </row>
    <row r="142" spans="1:1" ht="15.75" customHeight="1">
      <c r="A142" s="6" t="str">
        <f>IF(ISBLANK(Responses!A142), "", Responses!A142)</f>
        <v/>
      </c>
    </row>
    <row r="143" spans="1:1" ht="15.75" customHeight="1">
      <c r="A143" s="6" t="str">
        <f>IF(ISBLANK(Responses!A143), "", Responses!A143)</f>
        <v/>
      </c>
    </row>
    <row r="144" spans="1:1" ht="15.75" customHeight="1">
      <c r="A144" s="6" t="str">
        <f>IF(ISBLANK(Responses!A144), "", Responses!A144)</f>
        <v/>
      </c>
    </row>
    <row r="145" spans="1:1" ht="15.75" customHeight="1">
      <c r="A145" s="6" t="str">
        <f>IF(ISBLANK(Responses!A145), "", Responses!A145)</f>
        <v/>
      </c>
    </row>
    <row r="146" spans="1:1" ht="15.75" customHeight="1">
      <c r="A146" s="6" t="str">
        <f>IF(ISBLANK(Responses!A146), "", Responses!A146)</f>
        <v/>
      </c>
    </row>
    <row r="147" spans="1:1" ht="15.75" customHeight="1">
      <c r="A147" s="6" t="str">
        <f>IF(ISBLANK(Responses!A147), "", Responses!A147)</f>
        <v/>
      </c>
    </row>
    <row r="148" spans="1:1" ht="15.75" customHeight="1">
      <c r="A148" s="6" t="str">
        <f>IF(ISBLANK(Responses!A148), "", Responses!A148)</f>
        <v/>
      </c>
    </row>
    <row r="149" spans="1:1" ht="15.75" customHeight="1">
      <c r="A149" s="6" t="str">
        <f>IF(ISBLANK(Responses!A149), "", Responses!A149)</f>
        <v/>
      </c>
    </row>
    <row r="150" spans="1:1" ht="15.75" customHeight="1">
      <c r="A150" s="6" t="str">
        <f>IF(ISBLANK(Responses!A150), "", Responses!A150)</f>
        <v/>
      </c>
    </row>
    <row r="151" spans="1:1" ht="15.75" customHeight="1">
      <c r="A151" s="6" t="str">
        <f>IF(ISBLANK(Responses!A151), "", Responses!A151)</f>
        <v/>
      </c>
    </row>
    <row r="152" spans="1:1" ht="15.75" customHeight="1">
      <c r="A152" s="6" t="str">
        <f>IF(ISBLANK(Responses!A152), "", Responses!A152)</f>
        <v/>
      </c>
    </row>
    <row r="153" spans="1:1" ht="15.75" customHeight="1">
      <c r="A153" s="6" t="str">
        <f>IF(ISBLANK(Responses!A153), "", Responses!A153)</f>
        <v/>
      </c>
    </row>
    <row r="154" spans="1:1" ht="15.75" customHeight="1">
      <c r="A154" s="6" t="str">
        <f>IF(ISBLANK(Responses!A154), "", Responses!A154)</f>
        <v/>
      </c>
    </row>
    <row r="155" spans="1:1" ht="15.75" customHeight="1">
      <c r="A155" s="6" t="str">
        <f>IF(ISBLANK(Responses!A155), "", Responses!A155)</f>
        <v/>
      </c>
    </row>
    <row r="156" spans="1:1" ht="15.75" customHeight="1">
      <c r="A156" s="6" t="str">
        <f>IF(ISBLANK(Responses!A156), "", Responses!A156)</f>
        <v/>
      </c>
    </row>
    <row r="157" spans="1:1" ht="15.75" customHeight="1">
      <c r="A157" s="6" t="str">
        <f>IF(ISBLANK(Responses!A157), "", Responses!A157)</f>
        <v/>
      </c>
    </row>
    <row r="158" spans="1:1" ht="15.75" customHeight="1">
      <c r="A158" s="6" t="str">
        <f>IF(ISBLANK(Responses!A158), "", Responses!A158)</f>
        <v/>
      </c>
    </row>
    <row r="159" spans="1:1" ht="15.75" customHeight="1">
      <c r="A159" s="6" t="str">
        <f>IF(ISBLANK(Responses!A159), "", Responses!A159)</f>
        <v/>
      </c>
    </row>
    <row r="160" spans="1:1" ht="15.75" customHeight="1">
      <c r="A160" s="6" t="str">
        <f>IF(ISBLANK(Responses!A160), "", Responses!A160)</f>
        <v/>
      </c>
    </row>
    <row r="161" spans="1:1" ht="15.75" customHeight="1">
      <c r="A161" s="6" t="str">
        <f>IF(ISBLANK(Responses!A161), "", Responses!A161)</f>
        <v/>
      </c>
    </row>
    <row r="162" spans="1:1" ht="15.75" customHeight="1">
      <c r="A162" s="6" t="str">
        <f>IF(ISBLANK(Responses!A162), "", Responses!A162)</f>
        <v/>
      </c>
    </row>
    <row r="163" spans="1:1" ht="15.75" customHeight="1">
      <c r="A163" s="6" t="str">
        <f>IF(ISBLANK(Responses!A163), "", Responses!A163)</f>
        <v/>
      </c>
    </row>
    <row r="164" spans="1:1" ht="15.75" customHeight="1">
      <c r="A164" s="6" t="str">
        <f>IF(ISBLANK(Responses!A164), "", Responses!A164)</f>
        <v/>
      </c>
    </row>
    <row r="165" spans="1:1" ht="15.75" customHeight="1">
      <c r="A165" s="6" t="str">
        <f>IF(ISBLANK(Responses!A165), "", Responses!A165)</f>
        <v/>
      </c>
    </row>
    <row r="166" spans="1:1" ht="15.75" customHeight="1">
      <c r="A166" s="6" t="str">
        <f>IF(ISBLANK(Responses!A166), "", Responses!A166)</f>
        <v/>
      </c>
    </row>
    <row r="167" spans="1:1" ht="15.75" customHeight="1">
      <c r="A167" s="6" t="str">
        <f>IF(ISBLANK(Responses!A167), "", Responses!A167)</f>
        <v/>
      </c>
    </row>
    <row r="168" spans="1:1" ht="15.75" customHeight="1">
      <c r="A168" s="6" t="str">
        <f>IF(ISBLANK(Responses!A168), "", Responses!A168)</f>
        <v/>
      </c>
    </row>
    <row r="169" spans="1:1" ht="15.75" customHeight="1">
      <c r="A169" s="6" t="str">
        <f>IF(ISBLANK(Responses!A169), "", Responses!A169)</f>
        <v/>
      </c>
    </row>
    <row r="170" spans="1:1" ht="15.75" customHeight="1">
      <c r="A170" s="6" t="str">
        <f>IF(ISBLANK(Responses!A170), "", Responses!A170)</f>
        <v/>
      </c>
    </row>
    <row r="171" spans="1:1" ht="15.75" customHeight="1">
      <c r="A171" s="6" t="str">
        <f>IF(ISBLANK(Responses!A171), "", Responses!A171)</f>
        <v/>
      </c>
    </row>
    <row r="172" spans="1:1" ht="15.75" customHeight="1">
      <c r="A172" s="6" t="str">
        <f>IF(ISBLANK(Responses!A172), "", Responses!A172)</f>
        <v/>
      </c>
    </row>
    <row r="173" spans="1:1" ht="15.75" customHeight="1">
      <c r="A173" s="6" t="str">
        <f>IF(ISBLANK(Responses!A173), "", Responses!A173)</f>
        <v/>
      </c>
    </row>
    <row r="174" spans="1:1" ht="15.75" customHeight="1">
      <c r="A174" s="6" t="str">
        <f>IF(ISBLANK(Responses!A174), "", Responses!A174)</f>
        <v/>
      </c>
    </row>
    <row r="175" spans="1:1" ht="15.75" customHeight="1">
      <c r="A175" s="6" t="str">
        <f>IF(ISBLANK(Responses!A175), "", Responses!A175)</f>
        <v/>
      </c>
    </row>
    <row r="176" spans="1:1" ht="15.75" customHeight="1">
      <c r="A176" s="6" t="str">
        <f>IF(ISBLANK(Responses!A176), "", Responses!A176)</f>
        <v/>
      </c>
    </row>
    <row r="177" spans="1:1" ht="15.75" customHeight="1">
      <c r="A177" s="6" t="str">
        <f>IF(ISBLANK(Responses!A177), "", Responses!A177)</f>
        <v/>
      </c>
    </row>
    <row r="178" spans="1:1" ht="15.75" customHeight="1">
      <c r="A178" s="6" t="str">
        <f>IF(ISBLANK(Responses!A178), "", Responses!A178)</f>
        <v/>
      </c>
    </row>
    <row r="179" spans="1:1" ht="15.75" customHeight="1">
      <c r="A179" s="6" t="str">
        <f>IF(ISBLANK(Responses!A179), "", Responses!A179)</f>
        <v/>
      </c>
    </row>
    <row r="180" spans="1:1" ht="15.75" customHeight="1">
      <c r="A180" s="6" t="str">
        <f>IF(ISBLANK(Responses!A180), "", Responses!A180)</f>
        <v/>
      </c>
    </row>
    <row r="181" spans="1:1" ht="15.75" customHeight="1">
      <c r="A181" s="6" t="str">
        <f>IF(ISBLANK(Responses!A181), "", Responses!A181)</f>
        <v/>
      </c>
    </row>
    <row r="182" spans="1:1" ht="15.75" customHeight="1">
      <c r="A182" s="6" t="str">
        <f>IF(ISBLANK(Responses!A182), "", Responses!A182)</f>
        <v/>
      </c>
    </row>
    <row r="183" spans="1:1" ht="15.75" customHeight="1">
      <c r="A183" s="6" t="str">
        <f>IF(ISBLANK(Responses!A183), "", Responses!A183)</f>
        <v/>
      </c>
    </row>
    <row r="184" spans="1:1" ht="15.75" customHeight="1">
      <c r="A184" s="6" t="str">
        <f>IF(ISBLANK(Responses!A184), "", Responses!A184)</f>
        <v/>
      </c>
    </row>
    <row r="185" spans="1:1" ht="15.75" customHeight="1">
      <c r="A185" s="6" t="str">
        <f>IF(ISBLANK(Responses!A185), "", Responses!A185)</f>
        <v/>
      </c>
    </row>
    <row r="186" spans="1:1" ht="15.75" customHeight="1">
      <c r="A186" s="6" t="str">
        <f>IF(ISBLANK(Responses!A186), "", Responses!A186)</f>
        <v/>
      </c>
    </row>
    <row r="187" spans="1:1" ht="15.75" customHeight="1">
      <c r="A187" s="6" t="str">
        <f>IF(ISBLANK(Responses!A187), "", Responses!A187)</f>
        <v/>
      </c>
    </row>
    <row r="188" spans="1:1" ht="15.75" customHeight="1">
      <c r="A188" s="6" t="str">
        <f>IF(ISBLANK(Responses!A188), "", Responses!A188)</f>
        <v/>
      </c>
    </row>
    <row r="189" spans="1:1" ht="15.75" customHeight="1">
      <c r="A189" s="6" t="str">
        <f>IF(ISBLANK(Responses!A189), "", Responses!A189)</f>
        <v/>
      </c>
    </row>
    <row r="190" spans="1:1" ht="15.75" customHeight="1">
      <c r="A190" s="6" t="str">
        <f>IF(ISBLANK(Responses!A190), "", Responses!A190)</f>
        <v/>
      </c>
    </row>
    <row r="191" spans="1:1" ht="15.75" customHeight="1">
      <c r="A191" s="6" t="str">
        <f>IF(ISBLANK(Responses!A191), "", Responses!A191)</f>
        <v/>
      </c>
    </row>
    <row r="192" spans="1:1" ht="15.75" customHeight="1">
      <c r="A192" s="6" t="str">
        <f>IF(ISBLANK(Responses!A192), "", Responses!A192)</f>
        <v/>
      </c>
    </row>
    <row r="193" spans="1:1" ht="15.75" customHeight="1">
      <c r="A193" s="6" t="str">
        <f>IF(ISBLANK(Responses!A193), "", Responses!A193)</f>
        <v/>
      </c>
    </row>
    <row r="194" spans="1:1" ht="15.75" customHeight="1">
      <c r="A194" s="6" t="str">
        <f>IF(ISBLANK(Responses!A194), "", Responses!A194)</f>
        <v/>
      </c>
    </row>
    <row r="195" spans="1:1" ht="15.75" customHeight="1">
      <c r="A195" s="6" t="str">
        <f>IF(ISBLANK(Responses!A195), "", Responses!A195)</f>
        <v/>
      </c>
    </row>
    <row r="196" spans="1:1" ht="15.75" customHeight="1">
      <c r="A196" s="6" t="str">
        <f>IF(ISBLANK(Responses!A196), "", Responses!A196)</f>
        <v/>
      </c>
    </row>
    <row r="197" spans="1:1" ht="15.75" customHeight="1">
      <c r="A197" s="6" t="str">
        <f>IF(ISBLANK(Responses!A197), "", Responses!A197)</f>
        <v/>
      </c>
    </row>
    <row r="198" spans="1:1" ht="15.75" customHeight="1">
      <c r="A198" s="6" t="str">
        <f>IF(ISBLANK(Responses!A198), "", Responses!A198)</f>
        <v/>
      </c>
    </row>
    <row r="199" spans="1:1" ht="15.75" customHeight="1">
      <c r="A199" s="6" t="str">
        <f>IF(ISBLANK(Responses!A199), "", Responses!A199)</f>
        <v/>
      </c>
    </row>
    <row r="200" spans="1:1" ht="15.75" customHeight="1">
      <c r="A200" s="6" t="str">
        <f>IF(ISBLANK(Responses!A200), "", Responses!A200)</f>
        <v/>
      </c>
    </row>
    <row r="201" spans="1:1" ht="15.75" customHeight="1">
      <c r="A201" s="6" t="str">
        <f>IF(ISBLANK(Responses!A201), "", Responses!A201)</f>
        <v/>
      </c>
    </row>
    <row r="202" spans="1:1" ht="15.75" customHeight="1">
      <c r="A202" s="6" t="str">
        <f>IF(ISBLANK(Responses!A202), "", Responses!A202)</f>
        <v/>
      </c>
    </row>
    <row r="203" spans="1:1" ht="15.75" customHeight="1">
      <c r="A203" s="6" t="str">
        <f>IF(ISBLANK(Responses!A203), "", Responses!A203)</f>
        <v/>
      </c>
    </row>
    <row r="204" spans="1:1" ht="15.75" customHeight="1">
      <c r="A204" s="6" t="str">
        <f>IF(ISBLANK(Responses!A204), "", Responses!A204)</f>
        <v/>
      </c>
    </row>
    <row r="205" spans="1:1" ht="15.75" customHeight="1">
      <c r="A205" s="6" t="str">
        <f>IF(ISBLANK(Responses!A205), "", Responses!A205)</f>
        <v/>
      </c>
    </row>
    <row r="206" spans="1:1" ht="15.75" customHeight="1">
      <c r="A206" s="6" t="str">
        <f>IF(ISBLANK(Responses!A206), "", Responses!A206)</f>
        <v/>
      </c>
    </row>
    <row r="207" spans="1:1" ht="15.75" customHeight="1">
      <c r="A207" s="6" t="str">
        <f>IF(ISBLANK(Responses!A207), "", Responses!A207)</f>
        <v/>
      </c>
    </row>
    <row r="208" spans="1:1" ht="15.75" customHeight="1">
      <c r="A208" s="6" t="str">
        <f>IF(ISBLANK(Responses!A208), "", Responses!A208)</f>
        <v/>
      </c>
    </row>
    <row r="209" spans="1:1" ht="15.75" customHeight="1">
      <c r="A209" s="6" t="str">
        <f>IF(ISBLANK(Responses!A209), "", Responses!A209)</f>
        <v/>
      </c>
    </row>
    <row r="210" spans="1:1" ht="15.75" customHeight="1">
      <c r="A210" s="6" t="str">
        <f>IF(ISBLANK(Responses!A210), "", Responses!A210)</f>
        <v/>
      </c>
    </row>
    <row r="211" spans="1:1" ht="15.75" customHeight="1">
      <c r="A211" s="6" t="str">
        <f>IF(ISBLANK(Responses!A211), "", Responses!A211)</f>
        <v/>
      </c>
    </row>
    <row r="212" spans="1:1" ht="15.75" customHeight="1">
      <c r="A212" s="6" t="str">
        <f>IF(ISBLANK(Responses!A212), "", Responses!A212)</f>
        <v/>
      </c>
    </row>
    <row r="213" spans="1:1" ht="15.75" customHeight="1">
      <c r="A213" s="6" t="str">
        <f>IF(ISBLANK(Responses!A213), "", Responses!A213)</f>
        <v/>
      </c>
    </row>
    <row r="214" spans="1:1" ht="15.75" customHeight="1">
      <c r="A214" s="6" t="str">
        <f>IF(ISBLANK(Responses!A214), "", Responses!A214)</f>
        <v/>
      </c>
    </row>
    <row r="215" spans="1:1" ht="15.75" customHeight="1">
      <c r="A215" s="6" t="str">
        <f>IF(ISBLANK(Responses!A215), "", Responses!A215)</f>
        <v/>
      </c>
    </row>
    <row r="216" spans="1:1" ht="15.75" customHeight="1">
      <c r="A216" s="6" t="str">
        <f>IF(ISBLANK(Responses!A216), "", Responses!A216)</f>
        <v/>
      </c>
    </row>
    <row r="217" spans="1:1" ht="15.75" customHeight="1">
      <c r="A217" s="6" t="str">
        <f>IF(ISBLANK(Responses!A217), "", Responses!A217)</f>
        <v/>
      </c>
    </row>
    <row r="218" spans="1:1" ht="15.75" customHeight="1">
      <c r="A218" s="6" t="str">
        <f>IF(ISBLANK(Responses!A218), "", Responses!A218)</f>
        <v/>
      </c>
    </row>
    <row r="219" spans="1:1" ht="15.75" customHeight="1">
      <c r="A219" s="6" t="str">
        <f>IF(ISBLANK(Responses!A219), "", Responses!A219)</f>
        <v/>
      </c>
    </row>
    <row r="220" spans="1:1" ht="15.75" customHeight="1">
      <c r="A220" s="6" t="str">
        <f>IF(ISBLANK(Responses!A220), "", Responses!A220)</f>
        <v/>
      </c>
    </row>
    <row r="221" spans="1:1" ht="15.75" customHeight="1">
      <c r="A221" s="6" t="str">
        <f>IF(ISBLANK(Responses!A221), "", Responses!A221)</f>
        <v/>
      </c>
    </row>
    <row r="222" spans="1:1" ht="15.75" customHeight="1">
      <c r="A222" s="6" t="str">
        <f>IF(ISBLANK(Responses!A222), "", Responses!A222)</f>
        <v/>
      </c>
    </row>
    <row r="223" spans="1:1" ht="15.75" customHeight="1">
      <c r="A223" s="6" t="str">
        <f>IF(ISBLANK(Responses!A223), "", Responses!A223)</f>
        <v/>
      </c>
    </row>
    <row r="224" spans="1:1" ht="15.75" customHeight="1">
      <c r="A224" s="6" t="str">
        <f>IF(ISBLANK(Responses!A224), "", Responses!A224)</f>
        <v/>
      </c>
    </row>
    <row r="225" spans="1:1" ht="15.75" customHeight="1">
      <c r="A225" s="6" t="str">
        <f>IF(ISBLANK(Responses!A225), "", Responses!A225)</f>
        <v/>
      </c>
    </row>
    <row r="226" spans="1:1" ht="15.75" customHeight="1">
      <c r="A226" s="6" t="str">
        <f>IF(ISBLANK(Responses!A226), "", Responses!A226)</f>
        <v/>
      </c>
    </row>
    <row r="227" spans="1:1" ht="15.75" customHeight="1">
      <c r="A227" s="6" t="str">
        <f>IF(ISBLANK(Responses!A227), "", Responses!A227)</f>
        <v/>
      </c>
    </row>
    <row r="228" spans="1:1" ht="15.75" customHeight="1">
      <c r="A228" s="6" t="str">
        <f>IF(ISBLANK(Responses!A228), "", Responses!A228)</f>
        <v/>
      </c>
    </row>
    <row r="229" spans="1:1" ht="15.75" customHeight="1">
      <c r="A229" s="6" t="str">
        <f>IF(ISBLANK(Responses!A229), "", Responses!A229)</f>
        <v/>
      </c>
    </row>
    <row r="230" spans="1:1" ht="15.75" customHeight="1">
      <c r="A230" s="6" t="str">
        <f>IF(ISBLANK(Responses!A230), "", Responses!A230)</f>
        <v/>
      </c>
    </row>
    <row r="231" spans="1:1" ht="15.75" customHeight="1">
      <c r="A231" s="6" t="str">
        <f>IF(ISBLANK(Responses!A231), "", Responses!A231)</f>
        <v/>
      </c>
    </row>
    <row r="232" spans="1:1" ht="15.75" customHeight="1">
      <c r="A232" s="6" t="str">
        <f>IF(ISBLANK(Responses!A232), "", Responses!A232)</f>
        <v/>
      </c>
    </row>
    <row r="233" spans="1:1" ht="15.75" customHeight="1">
      <c r="A233" s="6" t="str">
        <f>IF(ISBLANK(Responses!A233), "", Responses!A233)</f>
        <v/>
      </c>
    </row>
    <row r="234" spans="1:1" ht="15.75" customHeight="1">
      <c r="A234" s="6" t="str">
        <f>IF(ISBLANK(Responses!A234), "", Responses!A234)</f>
        <v/>
      </c>
    </row>
    <row r="235" spans="1:1" ht="15.75" customHeight="1">
      <c r="A235" s="6" t="str">
        <f>IF(ISBLANK(Responses!A235), "", Responses!A235)</f>
        <v/>
      </c>
    </row>
    <row r="236" spans="1:1" ht="15.75" customHeight="1">
      <c r="A236" s="6" t="str">
        <f>IF(ISBLANK(Responses!A236), "", Responses!A236)</f>
        <v/>
      </c>
    </row>
    <row r="237" spans="1:1" ht="15.75" customHeight="1">
      <c r="A237" s="6" t="str">
        <f>IF(ISBLANK(Responses!A237), "", Responses!A237)</f>
        <v/>
      </c>
    </row>
    <row r="238" spans="1:1" ht="15.75" customHeight="1">
      <c r="A238" s="6" t="str">
        <f>IF(ISBLANK(Responses!A238), "", Responses!A238)</f>
        <v/>
      </c>
    </row>
    <row r="239" spans="1:1" ht="15.75" customHeight="1">
      <c r="A239" s="6" t="str">
        <f>IF(ISBLANK(Responses!A239), "", Responses!A239)</f>
        <v/>
      </c>
    </row>
    <row r="240" spans="1:1" ht="15.75" customHeight="1">
      <c r="A240" s="6" t="str">
        <f>IF(ISBLANK(Responses!A240), "", Responses!A240)</f>
        <v/>
      </c>
    </row>
    <row r="241" spans="1:1" ht="15.75" customHeight="1">
      <c r="A241" s="6" t="str">
        <f>IF(ISBLANK(Responses!A241), "", Responses!A241)</f>
        <v/>
      </c>
    </row>
    <row r="242" spans="1:1" ht="15.75" customHeight="1">
      <c r="A242" s="6" t="str">
        <f>IF(ISBLANK(Responses!A242), "", Responses!A242)</f>
        <v/>
      </c>
    </row>
    <row r="243" spans="1:1" ht="15.75" customHeight="1">
      <c r="A243" s="6" t="str">
        <f>IF(ISBLANK(Responses!A243), "", Responses!A243)</f>
        <v/>
      </c>
    </row>
    <row r="244" spans="1:1" ht="15.75" customHeight="1">
      <c r="A244" s="6" t="str">
        <f>IF(ISBLANK(Responses!A244), "", Responses!A244)</f>
        <v/>
      </c>
    </row>
    <row r="245" spans="1:1" ht="15.75" customHeight="1">
      <c r="A245" s="6" t="str">
        <f>IF(ISBLANK(Responses!A245), "", Responses!A245)</f>
        <v/>
      </c>
    </row>
    <row r="246" spans="1:1" ht="15.75" customHeight="1">
      <c r="A246" s="6" t="str">
        <f>IF(ISBLANK(Responses!A246), "", Responses!A246)</f>
        <v/>
      </c>
    </row>
    <row r="247" spans="1:1" ht="15.75" customHeight="1">
      <c r="A247" s="6" t="str">
        <f>IF(ISBLANK(Responses!A247), "", Responses!A247)</f>
        <v/>
      </c>
    </row>
    <row r="248" spans="1:1" ht="15.75" customHeight="1">
      <c r="A248" s="6" t="str">
        <f>IF(ISBLANK(Responses!A248), "", Responses!A248)</f>
        <v/>
      </c>
    </row>
    <row r="249" spans="1:1" ht="15.75" customHeight="1">
      <c r="A249" s="6" t="str">
        <f>IF(ISBLANK(Responses!A249), "", Responses!A249)</f>
        <v/>
      </c>
    </row>
    <row r="250" spans="1:1" ht="15.75" customHeight="1">
      <c r="A250" s="6" t="str">
        <f>IF(ISBLANK(Responses!A250), "", Responses!A250)</f>
        <v/>
      </c>
    </row>
    <row r="251" spans="1:1" ht="15.75" customHeight="1">
      <c r="A251" s="6" t="str">
        <f>IF(ISBLANK(Responses!A251), "", Responses!A251)</f>
        <v/>
      </c>
    </row>
    <row r="252" spans="1:1" ht="15.75" customHeight="1">
      <c r="A252" s="6" t="str">
        <f>IF(ISBLANK(Responses!A252), "", Responses!A252)</f>
        <v/>
      </c>
    </row>
    <row r="253" spans="1:1" ht="15.75" customHeight="1">
      <c r="A253" s="6" t="str">
        <f>IF(ISBLANK(Responses!A253), "", Responses!A253)</f>
        <v/>
      </c>
    </row>
    <row r="254" spans="1:1" ht="15.75" customHeight="1">
      <c r="A254" s="6" t="str">
        <f>IF(ISBLANK(Responses!A254), "", Responses!A254)</f>
        <v/>
      </c>
    </row>
    <row r="255" spans="1:1" ht="15.75" customHeight="1">
      <c r="A255" s="6" t="str">
        <f>IF(ISBLANK(Responses!A255), "", Responses!A255)</f>
        <v/>
      </c>
    </row>
    <row r="256" spans="1:1" ht="15.75" customHeight="1">
      <c r="A256" s="6" t="str">
        <f>IF(ISBLANK(Responses!A256), "", Responses!A256)</f>
        <v/>
      </c>
    </row>
    <row r="257" spans="1:1" ht="15.75" customHeight="1">
      <c r="A257" s="6" t="str">
        <f>IF(ISBLANK(Responses!A257), "", Responses!A257)</f>
        <v/>
      </c>
    </row>
    <row r="258" spans="1:1" ht="15.75" customHeight="1">
      <c r="A258" s="6" t="str">
        <f>IF(ISBLANK(Responses!A258), "", Responses!A258)</f>
        <v/>
      </c>
    </row>
    <row r="259" spans="1:1" ht="15.75" customHeight="1">
      <c r="A259" s="6" t="str">
        <f>IF(ISBLANK(Responses!A259), "", Responses!A259)</f>
        <v/>
      </c>
    </row>
    <row r="260" spans="1:1" ht="15.75" customHeight="1">
      <c r="A260" s="6" t="str">
        <f>IF(ISBLANK(Responses!A260), "", Responses!A260)</f>
        <v/>
      </c>
    </row>
    <row r="261" spans="1:1" ht="15.75" customHeight="1">
      <c r="A261" s="6" t="str">
        <f>IF(ISBLANK(Responses!A261), "", Responses!A261)</f>
        <v/>
      </c>
    </row>
    <row r="262" spans="1:1" ht="15.75" customHeight="1">
      <c r="A262" s="6" t="str">
        <f>IF(ISBLANK(Responses!A262), "", Responses!A262)</f>
        <v/>
      </c>
    </row>
    <row r="263" spans="1:1" ht="15.75" customHeight="1">
      <c r="A263" s="6" t="str">
        <f>IF(ISBLANK(Responses!A263), "", Responses!A263)</f>
        <v/>
      </c>
    </row>
    <row r="264" spans="1:1" ht="15.75" customHeight="1">
      <c r="A264" s="6" t="str">
        <f>IF(ISBLANK(Responses!A264), "", Responses!A264)</f>
        <v/>
      </c>
    </row>
    <row r="265" spans="1:1" ht="15.75" customHeight="1">
      <c r="A265" s="6" t="str">
        <f>IF(ISBLANK(Responses!A265), "", Responses!A265)</f>
        <v/>
      </c>
    </row>
    <row r="266" spans="1:1" ht="15.75" customHeight="1">
      <c r="A266" s="6" t="str">
        <f>IF(ISBLANK(Responses!A266), "", Responses!A266)</f>
        <v/>
      </c>
    </row>
    <row r="267" spans="1:1" ht="15.75" customHeight="1">
      <c r="A267" s="6" t="str">
        <f>IF(ISBLANK(Responses!A267), "", Responses!A267)</f>
        <v/>
      </c>
    </row>
    <row r="268" spans="1:1" ht="15.75" customHeight="1">
      <c r="A268" s="6" t="str">
        <f>IF(ISBLANK(Responses!A268), "", Responses!A268)</f>
        <v/>
      </c>
    </row>
    <row r="269" spans="1:1" ht="15.75" customHeight="1">
      <c r="A269" s="6" t="str">
        <f>IF(ISBLANK(Responses!A269), "", Responses!A269)</f>
        <v/>
      </c>
    </row>
    <row r="270" spans="1:1" ht="15.75" customHeight="1">
      <c r="A270" s="6" t="str">
        <f>IF(ISBLANK(Responses!A270), "", Responses!A270)</f>
        <v/>
      </c>
    </row>
    <row r="271" spans="1:1" ht="15.75" customHeight="1">
      <c r="A271" s="6" t="str">
        <f>IF(ISBLANK(Responses!A271), "", Responses!A271)</f>
        <v/>
      </c>
    </row>
    <row r="272" spans="1:1" ht="15.75" customHeight="1">
      <c r="A272" s="6" t="str">
        <f>IF(ISBLANK(Responses!A272), "", Responses!A272)</f>
        <v/>
      </c>
    </row>
    <row r="273" spans="1:1" ht="15.75" customHeight="1">
      <c r="A273" s="6" t="str">
        <f>IF(ISBLANK(Responses!A273), "", Responses!A273)</f>
        <v/>
      </c>
    </row>
    <row r="274" spans="1:1" ht="15.75" customHeight="1">
      <c r="A274" s="6" t="str">
        <f>IF(ISBLANK(Responses!A274), "", Responses!A274)</f>
        <v/>
      </c>
    </row>
    <row r="275" spans="1:1" ht="15.75" customHeight="1">
      <c r="A275" s="6" t="str">
        <f>IF(ISBLANK(Responses!A275), "", Responses!A275)</f>
        <v/>
      </c>
    </row>
    <row r="276" spans="1:1" ht="15.75" customHeight="1">
      <c r="A276" s="6" t="str">
        <f>IF(ISBLANK(Responses!A276), "", Responses!A276)</f>
        <v/>
      </c>
    </row>
    <row r="277" spans="1:1" ht="15.75" customHeight="1">
      <c r="A277" s="6" t="str">
        <f>IF(ISBLANK(Responses!A277), "", Responses!A277)</f>
        <v/>
      </c>
    </row>
    <row r="278" spans="1:1" ht="15.75" customHeight="1">
      <c r="A278" s="6" t="str">
        <f>IF(ISBLANK(Responses!A278), "", Responses!A278)</f>
        <v/>
      </c>
    </row>
    <row r="279" spans="1:1" ht="15.75" customHeight="1">
      <c r="A279" s="6" t="str">
        <f>IF(ISBLANK(Responses!A279), "", Responses!A279)</f>
        <v/>
      </c>
    </row>
    <row r="280" spans="1:1" ht="15.75" customHeight="1">
      <c r="A280" s="6" t="str">
        <f>IF(ISBLANK(Responses!A280), "", Responses!A280)</f>
        <v/>
      </c>
    </row>
    <row r="281" spans="1:1" ht="15.75" customHeight="1">
      <c r="A281" s="6" t="str">
        <f>IF(ISBLANK(Responses!A281), "", Responses!A281)</f>
        <v/>
      </c>
    </row>
    <row r="282" spans="1:1" ht="15.75" customHeight="1">
      <c r="A282" s="6" t="str">
        <f>IF(ISBLANK(Responses!A282), "", Responses!A282)</f>
        <v/>
      </c>
    </row>
    <row r="283" spans="1:1" ht="15.75" customHeight="1">
      <c r="A283" s="6" t="str">
        <f>IF(ISBLANK(Responses!A283), "", Responses!A283)</f>
        <v/>
      </c>
    </row>
    <row r="284" spans="1:1" ht="15.75" customHeight="1">
      <c r="A284" s="6" t="str">
        <f>IF(ISBLANK(Responses!A284), "", Responses!A284)</f>
        <v/>
      </c>
    </row>
    <row r="285" spans="1:1" ht="15.75" customHeight="1">
      <c r="A285" s="6" t="str">
        <f>IF(ISBLANK(Responses!A285), "", Responses!A285)</f>
        <v/>
      </c>
    </row>
    <row r="286" spans="1:1" ht="15.75" customHeight="1">
      <c r="A286" s="6" t="str">
        <f>IF(ISBLANK(Responses!A286), "", Responses!A286)</f>
        <v/>
      </c>
    </row>
    <row r="287" spans="1:1" ht="15.75" customHeight="1">
      <c r="A287" s="6" t="str">
        <f>IF(ISBLANK(Responses!A287), "", Responses!A287)</f>
        <v/>
      </c>
    </row>
    <row r="288" spans="1:1" ht="15.75" customHeight="1">
      <c r="A288" s="6" t="str">
        <f>IF(ISBLANK(Responses!A288), "", Responses!A288)</f>
        <v/>
      </c>
    </row>
    <row r="289" spans="1:1" ht="15.75" customHeight="1">
      <c r="A289" s="6" t="str">
        <f>IF(ISBLANK(Responses!A289), "", Responses!A289)</f>
        <v/>
      </c>
    </row>
    <row r="290" spans="1:1" ht="15.75" customHeight="1">
      <c r="A290" s="6" t="str">
        <f>IF(ISBLANK(Responses!A290), "", Responses!A290)</f>
        <v/>
      </c>
    </row>
    <row r="291" spans="1:1" ht="15.75" customHeight="1">
      <c r="A291" s="6" t="str">
        <f>IF(ISBLANK(Responses!A291), "", Responses!A291)</f>
        <v/>
      </c>
    </row>
    <row r="292" spans="1:1" ht="15.75" customHeight="1">
      <c r="A292" s="6" t="str">
        <f>IF(ISBLANK(Responses!A292), "", Responses!A292)</f>
        <v/>
      </c>
    </row>
    <row r="293" spans="1:1" ht="15.75" customHeight="1">
      <c r="A293" s="6" t="str">
        <f>IF(ISBLANK(Responses!A293), "", Responses!A293)</f>
        <v/>
      </c>
    </row>
    <row r="294" spans="1:1" ht="15.75" customHeight="1">
      <c r="A294" s="6" t="str">
        <f>IF(ISBLANK(Responses!A294), "", Responses!A294)</f>
        <v/>
      </c>
    </row>
    <row r="295" spans="1:1" ht="15.75" customHeight="1">
      <c r="A295" s="6" t="str">
        <f>IF(ISBLANK(Responses!A295), "", Responses!A295)</f>
        <v/>
      </c>
    </row>
    <row r="296" spans="1:1" ht="15.75" customHeight="1">
      <c r="A296" s="6" t="str">
        <f>IF(ISBLANK(Responses!A296), "", Responses!A296)</f>
        <v/>
      </c>
    </row>
    <row r="297" spans="1:1" ht="15.75" customHeight="1">
      <c r="A297" s="6" t="str">
        <f>IF(ISBLANK(Responses!A297), "", Responses!A297)</f>
        <v/>
      </c>
    </row>
    <row r="298" spans="1:1" ht="15.75" customHeight="1">
      <c r="A298" s="6" t="str">
        <f>IF(ISBLANK(Responses!A298), "", Responses!A298)</f>
        <v/>
      </c>
    </row>
    <row r="299" spans="1:1" ht="15.75" customHeight="1">
      <c r="A299" s="6" t="str">
        <f>IF(ISBLANK(Responses!A299), "", Responses!A299)</f>
        <v/>
      </c>
    </row>
    <row r="300" spans="1:1" ht="15.75" customHeight="1">
      <c r="A300" s="6" t="str">
        <f>IF(ISBLANK(Responses!A300), "", Responses!A300)</f>
        <v/>
      </c>
    </row>
    <row r="301" spans="1:1" ht="15.75" customHeight="1">
      <c r="A301" s="6" t="str">
        <f>IF(ISBLANK(Responses!A301), "", Responses!A301)</f>
        <v/>
      </c>
    </row>
    <row r="302" spans="1:1" ht="15.75" customHeight="1">
      <c r="A302" s="6" t="str">
        <f>IF(ISBLANK(Responses!A302), "", Responses!A302)</f>
        <v/>
      </c>
    </row>
    <row r="303" spans="1:1" ht="15.75" customHeight="1">
      <c r="A303" s="6" t="str">
        <f>IF(ISBLANK(Responses!A303), "", Responses!A303)</f>
        <v/>
      </c>
    </row>
    <row r="304" spans="1:1" ht="15.75" customHeight="1">
      <c r="A304" s="6" t="str">
        <f>IF(ISBLANK(Responses!A304), "", Responses!A304)</f>
        <v/>
      </c>
    </row>
    <row r="305" spans="1:1" ht="15.75" customHeight="1">
      <c r="A305" s="6" t="str">
        <f>IF(ISBLANK(Responses!A305), "", Responses!A305)</f>
        <v/>
      </c>
    </row>
    <row r="306" spans="1:1" ht="15.75" customHeight="1">
      <c r="A306" s="6" t="str">
        <f>IF(ISBLANK(Responses!A306), "", Responses!A306)</f>
        <v/>
      </c>
    </row>
    <row r="307" spans="1:1" ht="15.75" customHeight="1">
      <c r="A307" s="6" t="str">
        <f>IF(ISBLANK(Responses!A307), "", Responses!A307)</f>
        <v/>
      </c>
    </row>
    <row r="308" spans="1:1" ht="15.75" customHeight="1">
      <c r="A308" s="6" t="str">
        <f>IF(ISBLANK(Responses!A308), "", Responses!A308)</f>
        <v/>
      </c>
    </row>
    <row r="309" spans="1:1" ht="15.75" customHeight="1">
      <c r="A309" s="6" t="str">
        <f>IF(ISBLANK(Responses!A309), "", Responses!A309)</f>
        <v/>
      </c>
    </row>
    <row r="310" spans="1:1" ht="15.75" customHeight="1">
      <c r="A310" s="6" t="str">
        <f>IF(ISBLANK(Responses!A310), "", Responses!A310)</f>
        <v/>
      </c>
    </row>
    <row r="311" spans="1:1" ht="15.75" customHeight="1">
      <c r="A311" s="6" t="str">
        <f>IF(ISBLANK(Responses!A311), "", Responses!A311)</f>
        <v/>
      </c>
    </row>
    <row r="312" spans="1:1" ht="15.75" customHeight="1">
      <c r="A312" s="6" t="str">
        <f>IF(ISBLANK(Responses!A312), "", Responses!A312)</f>
        <v/>
      </c>
    </row>
    <row r="313" spans="1:1" ht="15.75" customHeight="1">
      <c r="A313" s="6" t="str">
        <f>IF(ISBLANK(Responses!A313), "", Responses!A313)</f>
        <v/>
      </c>
    </row>
    <row r="314" spans="1:1" ht="15.75" customHeight="1">
      <c r="A314" s="6" t="str">
        <f>IF(ISBLANK(Responses!A314), "", Responses!A314)</f>
        <v/>
      </c>
    </row>
    <row r="315" spans="1:1" ht="15.75" customHeight="1">
      <c r="A315" s="6" t="str">
        <f>IF(ISBLANK(Responses!A315), "", Responses!A315)</f>
        <v/>
      </c>
    </row>
    <row r="316" spans="1:1" ht="15.75" customHeight="1">
      <c r="A316" s="6" t="str">
        <f>IF(ISBLANK(Responses!A316), "", Responses!A316)</f>
        <v/>
      </c>
    </row>
    <row r="317" spans="1:1" ht="15.75" customHeight="1">
      <c r="A317" s="6" t="str">
        <f>IF(ISBLANK(Responses!A317), "", Responses!A317)</f>
        <v/>
      </c>
    </row>
    <row r="318" spans="1:1" ht="15.75" customHeight="1">
      <c r="A318" s="6" t="str">
        <f>IF(ISBLANK(Responses!A318), "", Responses!A318)</f>
        <v/>
      </c>
    </row>
    <row r="319" spans="1:1" ht="15.75" customHeight="1">
      <c r="A319" s="6" t="str">
        <f>IF(ISBLANK(Responses!A319), "", Responses!A319)</f>
        <v/>
      </c>
    </row>
    <row r="320" spans="1:1" ht="15.75" customHeight="1">
      <c r="A320" s="6" t="str">
        <f>IF(ISBLANK(Responses!A320), "", Responses!A320)</f>
        <v/>
      </c>
    </row>
    <row r="321" spans="1:1" ht="15.75" customHeight="1">
      <c r="A321" s="6" t="str">
        <f>IF(ISBLANK(Responses!A321), "", Responses!A321)</f>
        <v/>
      </c>
    </row>
    <row r="322" spans="1:1" ht="15.75" customHeight="1">
      <c r="A322" s="6" t="str">
        <f>IF(ISBLANK(Responses!A322), "", Responses!A322)</f>
        <v/>
      </c>
    </row>
    <row r="323" spans="1:1" ht="15.75" customHeight="1">
      <c r="A323" s="6" t="str">
        <f>IF(ISBLANK(Responses!A323), "", Responses!A323)</f>
        <v/>
      </c>
    </row>
    <row r="324" spans="1:1" ht="15.75" customHeight="1">
      <c r="A324" s="6" t="str">
        <f>IF(ISBLANK(Responses!A324), "", Responses!A324)</f>
        <v/>
      </c>
    </row>
    <row r="325" spans="1:1" ht="15.75" customHeight="1">
      <c r="A325" s="6" t="str">
        <f>IF(ISBLANK(Responses!A325), "", Responses!A325)</f>
        <v/>
      </c>
    </row>
    <row r="326" spans="1:1" ht="15.75" customHeight="1">
      <c r="A326" s="6" t="str">
        <f>IF(ISBLANK(Responses!A326), "", Responses!A326)</f>
        <v/>
      </c>
    </row>
    <row r="327" spans="1:1" ht="15.75" customHeight="1">
      <c r="A327" s="6" t="str">
        <f>IF(ISBLANK(Responses!A327), "", Responses!A327)</f>
        <v/>
      </c>
    </row>
    <row r="328" spans="1:1" ht="15.75" customHeight="1">
      <c r="A328" s="6" t="str">
        <f>IF(ISBLANK(Responses!A328), "", Responses!A328)</f>
        <v/>
      </c>
    </row>
    <row r="329" spans="1:1" ht="15.75" customHeight="1">
      <c r="A329" s="6" t="str">
        <f>IF(ISBLANK(Responses!A329), "", Responses!A329)</f>
        <v/>
      </c>
    </row>
    <row r="330" spans="1:1" ht="15.75" customHeight="1">
      <c r="A330" s="6" t="str">
        <f>IF(ISBLANK(Responses!A330), "", Responses!A330)</f>
        <v/>
      </c>
    </row>
    <row r="331" spans="1:1" ht="15.75" customHeight="1">
      <c r="A331" s="6" t="str">
        <f>IF(ISBLANK(Responses!A331), "", Responses!A331)</f>
        <v/>
      </c>
    </row>
    <row r="332" spans="1:1" ht="15.75" customHeight="1">
      <c r="A332" s="6" t="str">
        <f>IF(ISBLANK(Responses!A332), "", Responses!A332)</f>
        <v/>
      </c>
    </row>
    <row r="333" spans="1:1" ht="15.75" customHeight="1">
      <c r="A333" s="6" t="str">
        <f>IF(ISBLANK(Responses!A333), "", Responses!A333)</f>
        <v/>
      </c>
    </row>
    <row r="334" spans="1:1" ht="15.75" customHeight="1">
      <c r="A334" s="6" t="str">
        <f>IF(ISBLANK(Responses!A334), "", Responses!A334)</f>
        <v/>
      </c>
    </row>
    <row r="335" spans="1:1" ht="15.75" customHeight="1">
      <c r="A335" s="6" t="str">
        <f>IF(ISBLANK(Responses!A335), "", Responses!A335)</f>
        <v/>
      </c>
    </row>
    <row r="336" spans="1:1" ht="15.75" customHeight="1">
      <c r="A336" s="6" t="str">
        <f>IF(ISBLANK(Responses!A336), "", Responses!A336)</f>
        <v/>
      </c>
    </row>
    <row r="337" spans="1:1" ht="15.75" customHeight="1">
      <c r="A337" s="6" t="str">
        <f>IF(ISBLANK(Responses!A337), "", Responses!A337)</f>
        <v/>
      </c>
    </row>
    <row r="338" spans="1:1" ht="15.75" customHeight="1">
      <c r="A338" s="6" t="str">
        <f>IF(ISBLANK(Responses!A338), "", Responses!A338)</f>
        <v/>
      </c>
    </row>
    <row r="339" spans="1:1" ht="15.75" customHeight="1">
      <c r="A339" s="6" t="str">
        <f>IF(ISBLANK(Responses!A339), "", Responses!A339)</f>
        <v/>
      </c>
    </row>
    <row r="340" spans="1:1" ht="15.75" customHeight="1">
      <c r="A340" s="6" t="str">
        <f>IF(ISBLANK(Responses!A340), "", Responses!A340)</f>
        <v/>
      </c>
    </row>
    <row r="341" spans="1:1" ht="15.75" customHeight="1">
      <c r="A341" s="6" t="str">
        <f>IF(ISBLANK(Responses!A341), "", Responses!A341)</f>
        <v/>
      </c>
    </row>
    <row r="342" spans="1:1" ht="15.75" customHeight="1">
      <c r="A342" s="6" t="str">
        <f>IF(ISBLANK(Responses!A342), "", Responses!A342)</f>
        <v/>
      </c>
    </row>
    <row r="343" spans="1:1" ht="15.75" customHeight="1">
      <c r="A343" s="6" t="str">
        <f>IF(ISBLANK(Responses!A343), "", Responses!A343)</f>
        <v/>
      </c>
    </row>
    <row r="344" spans="1:1" ht="15.75" customHeight="1">
      <c r="A344" s="6" t="str">
        <f>IF(ISBLANK(Responses!A344), "", Responses!A344)</f>
        <v/>
      </c>
    </row>
    <row r="345" spans="1:1" ht="15.75" customHeight="1">
      <c r="A345" s="6" t="str">
        <f>IF(ISBLANK(Responses!A345), "", Responses!A345)</f>
        <v/>
      </c>
    </row>
    <row r="346" spans="1:1" ht="15.75" customHeight="1">
      <c r="A346" s="6" t="str">
        <f>IF(ISBLANK(Responses!A346), "", Responses!A346)</f>
        <v/>
      </c>
    </row>
    <row r="347" spans="1:1" ht="15.75" customHeight="1">
      <c r="A347" s="6" t="str">
        <f>IF(ISBLANK(Responses!A347), "", Responses!A347)</f>
        <v/>
      </c>
    </row>
    <row r="348" spans="1:1" ht="15.75" customHeight="1">
      <c r="A348" s="6" t="str">
        <f>IF(ISBLANK(Responses!A348), "", Responses!A348)</f>
        <v/>
      </c>
    </row>
  </sheetData>
  <conditionalFormatting sqref="Y2:Y109">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58DDE6D8ABF5643B33F933664709122" ma:contentTypeVersion="12" ma:contentTypeDescription="Create a new document." ma:contentTypeScope="" ma:versionID="f617ea0e35281e61d2ca08f275a0d3dc">
  <xsd:schema xmlns:xsd="http://www.w3.org/2001/XMLSchema" xmlns:xs="http://www.w3.org/2001/XMLSchema" xmlns:p="http://schemas.microsoft.com/office/2006/metadata/properties" xmlns:ns2="d83b9b5b-30d1-4ee1-a47a-7ccb8796e228" xmlns:ns3="4ee092b9-4611-442a-a79d-f50b693853c7" targetNamespace="http://schemas.microsoft.com/office/2006/metadata/properties" ma:root="true" ma:fieldsID="f94ca690574bedc26a9b5e757a803191" ns2:_="" ns3:_="">
    <xsd:import namespace="d83b9b5b-30d1-4ee1-a47a-7ccb8796e228"/>
    <xsd:import namespace="4ee092b9-4611-442a-a79d-f50b693853c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3b9b5b-30d1-4ee1-a47a-7ccb8796e2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e092b9-4611-442a-a79d-f50b693853c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A3EF98-218B-45B2-B22D-3FB1C1A3869E}">
  <ds:schemaRefs>
    <ds:schemaRef ds:uri="http://schemas.microsoft.com/office/2006/documentManagement/types"/>
    <ds:schemaRef ds:uri="http://www.w3.org/XML/1998/namespace"/>
    <ds:schemaRef ds:uri="http://schemas.microsoft.com/office/2006/metadata/properties"/>
    <ds:schemaRef ds:uri="d83b9b5b-30d1-4ee1-a47a-7ccb8796e228"/>
    <ds:schemaRef ds:uri="4ee092b9-4611-442a-a79d-f50b693853c7"/>
    <ds:schemaRef ds:uri="http://purl.org/dc/elements/1.1/"/>
    <ds:schemaRef ds:uri="http://purl.org/dc/dcmitype/"/>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CC9A8863-593C-48F6-AA83-B6A448B6F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3b9b5b-30d1-4ee1-a47a-7ccb8796e228"/>
    <ds:schemaRef ds:uri="4ee092b9-4611-442a-a79d-f50b69385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BAAC85-90EA-4842-BD98-CD44291737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Général</vt:lpstr>
      <vt:lpstr>Évaluation des risques</vt:lpstr>
      <vt:lpstr>Liste de vérification</vt:lpstr>
      <vt:lpstr>Responses</vt:lpstr>
      <vt:lpstr>Summaries</vt:lpstr>
      <vt:lpstr>Risk Rating</vt:lpstr>
      <vt:lpstr>Staff Knowledge</vt:lpstr>
      <vt:lpstr>Specific Measures</vt:lpstr>
      <vt:lpstr>Emergency Readiness</vt:lpstr>
      <vt:lpstr>Isolation Capacity</vt:lpstr>
      <vt:lpstr>Stakeholder Coordination</vt:lpstr>
      <vt:lpstr>Logistics Coordination</vt:lpstr>
      <vt:lpstr>Risk Communication</vt:lpstr>
      <vt:lpstr>Public Health</vt:lpstr>
      <vt:lpstr>LUTs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Podedworny</dc:creator>
  <cp:keywords/>
  <dc:description/>
  <cp:lastModifiedBy>Natasha Johnston</cp:lastModifiedBy>
  <cp:revision/>
  <dcterms:created xsi:type="dcterms:W3CDTF">2020-04-27T18:49:34Z</dcterms:created>
  <dcterms:modified xsi:type="dcterms:W3CDTF">2020-07-02T21:23:52Z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0x010100658DDE6D8ABF5643B33F933664709122</vt:lpwstr>
  </property>
</Properties>
</file>